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Control Interno\Desktop\Diego Martinez\Planes de accion delegaciones\"/>
    </mc:Choice>
  </mc:AlternateContent>
  <xr:revisionPtr revIDLastSave="0" documentId="13_ncr:1_{A5A78253-60E3-4562-B18A-EE7976C121FB}" xr6:coauthVersionLast="47" xr6:coauthVersionMax="47" xr10:uidLastSave="{00000000-0000-0000-0000-000000000000}"/>
  <bookViews>
    <workbookView xWindow="-120" yWindow="-120" windowWidth="29040" windowHeight="15840" tabRatio="784" activeTab="6" xr2:uid="{00000000-000D-0000-FFFF-FFFF00000000}"/>
  </bookViews>
  <sheets>
    <sheet name="Profesional Universitario" sheetId="3" r:id="rId1"/>
    <sheet name="Delegación Penal" sheetId="5" r:id="rId2"/>
    <sheet name="Delegación DPMASP" sheetId="6" r:id="rId3"/>
    <sheet name="Delegación Civil" sheetId="4" r:id="rId4"/>
    <sheet name="Área financiera" sheetId="8" r:id="rId5"/>
    <sheet name="Secretaría General" sheetId="9" r:id="rId6"/>
    <sheet name="Control Interno" sheetId="11" r:id="rId7"/>
  </sheets>
  <definedNames>
    <definedName name="_xlnm._FilterDatabase" localSheetId="0" hidden="1">'Profesional Universitario'!$B$6:$O$6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3" i="4" l="1"/>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4" i="4"/>
  <c r="I55" i="4"/>
  <c r="I56" i="4"/>
  <c r="I57" i="4"/>
  <c r="I58" i="4"/>
  <c r="I59" i="4"/>
  <c r="I60" i="4"/>
  <c r="I61" i="4"/>
  <c r="I62" i="4"/>
  <c r="I63" i="4"/>
  <c r="I64" i="4"/>
  <c r="I66" i="4" s="1"/>
  <c r="I65" i="4"/>
  <c r="I7" i="4"/>
  <c r="I7" i="6"/>
  <c r="I45" i="11" l="1"/>
  <c r="I44" i="11"/>
  <c r="I43" i="11"/>
  <c r="I42" i="11"/>
  <c r="I41" i="11"/>
  <c r="I40" i="11"/>
  <c r="I39" i="11"/>
  <c r="I38" i="11"/>
  <c r="I37" i="11"/>
  <c r="I36" i="11"/>
  <c r="I35" i="11"/>
  <c r="I34" i="11"/>
  <c r="I33" i="11"/>
  <c r="I32" i="11"/>
  <c r="I31" i="11"/>
  <c r="I30" i="11"/>
  <c r="I29" i="11"/>
  <c r="I28" i="11"/>
  <c r="I27" i="11"/>
  <c r="I26" i="11"/>
  <c r="I25" i="11"/>
  <c r="I24" i="11"/>
  <c r="I23" i="11"/>
  <c r="I22" i="11"/>
  <c r="I21" i="11"/>
  <c r="I20" i="11"/>
  <c r="I19" i="11"/>
  <c r="I18" i="11"/>
  <c r="I17" i="11"/>
  <c r="I8" i="11"/>
  <c r="I9" i="11"/>
  <c r="I10" i="11"/>
  <c r="I11" i="11"/>
  <c r="I12" i="11"/>
  <c r="I13" i="11"/>
  <c r="I14" i="11"/>
  <c r="I46" i="11" s="1"/>
  <c r="I15" i="11"/>
  <c r="I16" i="11"/>
  <c r="I7" i="11"/>
  <c r="I8" i="9"/>
  <c r="I9" i="9"/>
  <c r="I10" i="9"/>
  <c r="I11" i="9"/>
  <c r="I12" i="9"/>
  <c r="I13" i="9"/>
  <c r="I14" i="9"/>
  <c r="I15" i="9"/>
  <c r="I16" i="9"/>
  <c r="I17" i="9"/>
  <c r="I18" i="9"/>
  <c r="I19" i="9"/>
  <c r="I20" i="9"/>
  <c r="I21" i="9"/>
  <c r="I7" i="9"/>
  <c r="J8" i="8" l="1"/>
  <c r="J30" i="8" s="1"/>
  <c r="J9" i="8"/>
  <c r="J10" i="8"/>
  <c r="J11" i="8"/>
  <c r="J12" i="8"/>
  <c r="J13" i="8"/>
  <c r="J14" i="8"/>
  <c r="J15" i="8"/>
  <c r="J16" i="8"/>
  <c r="J17" i="8"/>
  <c r="J18" i="8"/>
  <c r="J19" i="8"/>
  <c r="J20" i="8"/>
  <c r="J21" i="8"/>
  <c r="J22" i="8"/>
  <c r="J23" i="8"/>
  <c r="J24" i="8"/>
  <c r="J25" i="8"/>
  <c r="J26" i="8"/>
  <c r="J27" i="8"/>
  <c r="J28" i="8"/>
  <c r="J29" i="8"/>
  <c r="J7" i="8"/>
  <c r="D23" i="8"/>
  <c r="D24" i="8" s="1"/>
  <c r="D25" i="8" s="1"/>
  <c r="D26" i="8" s="1"/>
  <c r="D27" i="8" s="1"/>
  <c r="D28" i="8" s="1"/>
  <c r="D29" i="8" s="1"/>
  <c r="D8" i="8"/>
  <c r="D9" i="8" s="1"/>
  <c r="D10" i="8" s="1"/>
  <c r="D11" i="8" s="1"/>
  <c r="D12" i="8" s="1"/>
  <c r="D13" i="8" s="1"/>
  <c r="D14" i="8" s="1"/>
  <c r="D15" i="8" s="1"/>
  <c r="D16" i="8" s="1"/>
  <c r="D17" i="8" s="1"/>
  <c r="D18" i="8" s="1"/>
  <c r="D19" i="8" s="1"/>
  <c r="D20" i="8" s="1"/>
  <c r="D21" i="8" s="1"/>
  <c r="I8" i="6" l="1"/>
  <c r="I9" i="6"/>
  <c r="I10" i="6"/>
  <c r="I11" i="6"/>
  <c r="I12" i="6"/>
  <c r="I19" i="6" s="1"/>
  <c r="I13" i="6"/>
  <c r="I14" i="6"/>
  <c r="I15" i="6"/>
  <c r="I16" i="6"/>
  <c r="I17" i="6"/>
  <c r="I18" i="6"/>
  <c r="I28" i="5"/>
  <c r="I29" i="5"/>
  <c r="I30" i="5"/>
  <c r="I7" i="5"/>
  <c r="I8" i="5"/>
  <c r="I9" i="5"/>
  <c r="I10" i="5"/>
  <c r="I11" i="5"/>
  <c r="I12" i="5"/>
  <c r="I13" i="5"/>
  <c r="I14" i="5"/>
  <c r="I15" i="5"/>
  <c r="I16" i="5"/>
  <c r="I17" i="5"/>
  <c r="I18" i="5"/>
  <c r="I19" i="5"/>
  <c r="I20" i="5"/>
  <c r="I21" i="5"/>
  <c r="I22" i="5"/>
  <c r="I23" i="5"/>
  <c r="I24" i="5"/>
  <c r="I25" i="5"/>
  <c r="I26" i="5"/>
  <c r="I27" i="5"/>
  <c r="I8" i="3"/>
  <c r="I9" i="3"/>
  <c r="I10" i="3"/>
  <c r="I11" i="3"/>
  <c r="I12" i="3"/>
  <c r="I13" i="3"/>
  <c r="I14" i="3"/>
  <c r="I15" i="3"/>
  <c r="I7" i="3"/>
  <c r="I31" i="5" l="1"/>
  <c r="I16" i="3" l="1"/>
</calcChain>
</file>

<file path=xl/sharedStrings.xml><?xml version="1.0" encoding="utf-8"?>
<sst xmlns="http://schemas.openxmlformats.org/spreadsheetml/2006/main" count="627" uniqueCount="394">
  <si>
    <t>N°</t>
  </si>
  <si>
    <t>Objetivos</t>
  </si>
  <si>
    <t>Actividades/Acciones</t>
  </si>
  <si>
    <t xml:space="preserve">Indicador </t>
  </si>
  <si>
    <t>Meta</t>
  </si>
  <si>
    <t>Cumplimiento</t>
  </si>
  <si>
    <t>Fecha de inicio</t>
  </si>
  <si>
    <t>Observaciones</t>
  </si>
  <si>
    <t>Ejecución</t>
  </si>
  <si>
    <t>Fecha de terminación</t>
  </si>
  <si>
    <t>Líneas Estratégicas</t>
  </si>
  <si>
    <t>PLAN DE ACCIÓN</t>
  </si>
  <si>
    <t>CODIGO</t>
  </si>
  <si>
    <t>PMD-CI-PA-028</t>
  </si>
  <si>
    <t>FECHA</t>
  </si>
  <si>
    <t>Febrero 2026</t>
  </si>
  <si>
    <t>VERSION</t>
  </si>
  <si>
    <t>CUMPLIMIENTO</t>
  </si>
  <si>
    <t>Numero de contratos Vigilados en su etapa contractual</t>
  </si>
  <si>
    <t>Realizar capacitaciones en Contratación Estatal</t>
  </si>
  <si>
    <t>Numero de capacitaciones Realizadas</t>
  </si>
  <si>
    <t>Ejercer control preventivo sobre la etapa precontractual de la contratación estatal en las entidades del Municipio de Dosquebradas</t>
  </si>
  <si>
    <t>Numero de contratos Vigilados en su etapa precontractual</t>
  </si>
  <si>
    <t>1. Verificar el cumplimiento de los principios de transparencia y legalidad en los procesos precontractuales del Municipio de Dosquebradas.
2. Identificar y advertir oportunamente posibles riesgos o irregularidades en la etapa precontractual de la contratación estatal.</t>
  </si>
  <si>
    <t>Verificar el cumplimiento de las obligaciones contractuales por parte de las entidades y contratistas</t>
  </si>
  <si>
    <t>A demanda</t>
  </si>
  <si>
    <t xml:space="preserve">
1. Identificar y advertir posibles incumplimientos o riesgos durante la ejecución del recurso público.                                    </t>
  </si>
  <si>
    <t>Revisar el cumplimiento de las obligaciones finales y la ejecución de garantías contractuales cuando haya lugar.</t>
  </si>
  <si>
    <t>1. Identificar posibles irregularidades posteriores a la ejecución contractual</t>
  </si>
  <si>
    <t>Promover la participación ciudadana como derecho y deber fundamental, fomentando que la comunidad incida de manera real en la planeación, ejecución, control y evaluación de la gestión pública</t>
  </si>
  <si>
    <t>Capacitaciones en Ley 850 de 2003</t>
  </si>
  <si>
    <t>Capacitar a las juntas de acciones comunal en procesos de gestión publica</t>
  </si>
  <si>
    <t>Celebrar el día Municipal del veedor ciudadano</t>
  </si>
  <si>
    <t>Numero de celebraciones</t>
  </si>
  <si>
    <t xml:space="preserve">1. Fomentar una cultura de participación ciudadana con herramientas jurídicas </t>
  </si>
  <si>
    <t>Fomentar la promoción, difusión y apropiación social de los derechos humanos en el municipio de Dosquebradas</t>
  </si>
  <si>
    <t>1. Promover el conocimiento y la apropiación de los derechos humanos en la ciudadanía , mediante acciones pedagógicas y de sensibilización.
2. Adelantar las vigilancias administrativas o especiales con relación a la presunta vulneración de derechos a través de las herramientas jurídicas
3. Promover la protección de los derechos humanos de las personas y grupos en situación de vulnerabilidad, conforme al marco constitucional, legal y convencional vigente.</t>
  </si>
  <si>
    <t>Realizar campañas de difusión de la protección de los derechos humanos en el marco de los tratados internacionales, la constitución y la ley.</t>
  </si>
  <si>
    <t>Campañas realizadas</t>
  </si>
  <si>
    <t>Seguimientos realizados</t>
  </si>
  <si>
    <t xml:space="preserve">impulsar vigilancias administrativas y/o especiales que se deriven de la presunta vulneración de derechos en el Municipio de Dosquebradas </t>
  </si>
  <si>
    <t>Actuaciones realizadas</t>
  </si>
  <si>
    <t>Solicitar información estadística a la rama judicial sobre hechos violatorios de derechos humanos en el Municipio de Dosquebradas, para fortalecer la intervención del ministerio publico.</t>
  </si>
  <si>
    <t>Solicitudes realizadas</t>
  </si>
  <si>
    <t>Activación de la Ruta de Protección de las personas que menciona el Decreto 1066 de 2015 (UNP)</t>
  </si>
  <si>
    <t>Activaciones requeridas</t>
  </si>
  <si>
    <t xml:space="preserve">Vigilar  la atención y protección efectiva de los derechos de las mujeres, adultos mayores y de los niños, niñas y adolescentes en el Municipio de Dosquebradas, </t>
  </si>
  <si>
    <t>1. Atender de manera oportuna las denuncias de violencias contra las mujeres, adultos mayores y los niños, niñas y adolescentes, mediante el seguimiento y fortalecimiento de las rutas de atención, con enfoque de derechos, género y protección integral.
2. Fortalecer la articulación interinstitucional y el control preventivo sobre las actuaciones de las autoridades competentes, especialmente comisarías de familia y entidades del sistema de protección, para garantizar la efectiva protección de los derechos de las mujeres y los NNA.
3. Promover la garantía y restablecimiento de los derechos de las mujeres y de los niños, niñas y adolescentes en situación de vulnerabilidad, a través de acciones de acompañamiento, vigilancia administrativa y seguimiento a casos y contextos de riesgo en el municipio.</t>
  </si>
  <si>
    <t>Realizar vigilancia administrativa a las Comisarías de Familia y entidades que integran las rutas de atención.</t>
  </si>
  <si>
    <t>Adelantar acompañamientos y visitas preventivas para verificar la atención oportuna a mujeres y NNA.</t>
  </si>
  <si>
    <t>Participar y promover la articulación interinstitucional en espacios relacionados con violencias y protección de derechos.</t>
  </si>
  <si>
    <t>Brindar orientación y acompañamiento institucional a mujeres y NNA sobre rutas de atención y mecanismos de protección.</t>
  </si>
  <si>
    <t>Atención a la población víctima del conflicto interno armado colombiano en el municipio de Dosquebradas</t>
  </si>
  <si>
    <t>1. Vigilar la protección y promoción de los derechos de las víctimas del conflicto armado, mediante acciones de vigilancia administrativa y seguimiento institucional.
2. Fortalecer la articulación interinstitucional para la adecuada implementación de las rutas de atención, asistencia y reparación integral de las víctimas.
3. Promover la participación efectiva de las víctimas en los espacios de representación y decisión del municipio.</t>
  </si>
  <si>
    <t>Realizar vigilancia administrativa y seguimiento a la atención brindada a las víctimas del conflicto armado en el municipio de Dosquebradas.</t>
  </si>
  <si>
    <t>Participar y ejercer secretaría técnica o acompañamiento en los espacios de participación de víctimas y mesas de trabajo interinstitucionales.</t>
  </si>
  <si>
    <t>Hacer seguimiento a la implementación de la oferta institucional y a los compromisos adquiridos por las entidades competentes.</t>
  </si>
  <si>
    <t>Brindar orientación y acompañamiento institucional a las víctimas sobre rutas de atención, mecanismos de protección y acceso a derechos.</t>
  </si>
  <si>
    <t xml:space="preserve">Vigilar la protección, garantía y respeto de los derechos fundamentales de las Personas Privadas de la Libertad (PPL y MPL) en el municipio de Dosquebradas, </t>
  </si>
  <si>
    <t xml:space="preserve">1. Vigilar la protección de los derechos fundamentales de las Personas Privadas de la Libertad (PPL y MPL), mediante acciones de vigilancia administrativa y seguimiento permanente.
2. Verificar las condiciones de reclusión y el trato digno de las PPL  y MPL, conforme a los estándares constitucionales, legales y jurisprudenciales vigentes.
</t>
  </si>
  <si>
    <t>Realizar visitas de vigilancia y seguimiento a los lugares de reclusión del municipio.</t>
  </si>
  <si>
    <t>Verificar las condiciones locativas, de seguridad y habitabilidad, así como el acceso a servicios básicos de las PPL y MPL.</t>
  </si>
  <si>
    <t>Hacer seguimiento al acceso a la salud, alimentación y debido proceso de las personas privadas de la libertad.</t>
  </si>
  <si>
    <t>Adelantar acciones preventivas y requerimientos contundentes a la institucionalidad frente a riesgos de vulneración de derechos.</t>
  </si>
  <si>
    <t>Articular con las autoridades competentes acciones orientadas a la mejora de las condiciones de reclusión.</t>
  </si>
  <si>
    <t>Ejercer vigilancia a los procesos electorales de la vigencia 2026 en el municipio de Dosquebradas</t>
  </si>
  <si>
    <t>1. Ejercer vigilancia preventiva y seguimiento a las actuaciones de las autoridades electorales y administrativas del orden municipal, en el marco del proceso electoral.
2. Observar y verificar el respeto de las garantías electorales y de los derechos políticos, a través del acompañamiento institucional y la presencia en los distintos escenarios del proceso electoral.
3. Realizar acompañamiento y articulación interinstitucional, con el fin de advertir oportunamente riesgos o posibles afectaciones a la legalidad, transparencia y equidad del proceso electoral.</t>
  </si>
  <si>
    <t>Acompañamientos o visitas realizadas</t>
  </si>
  <si>
    <t>Orientaciones y acompañamientos realizados</t>
  </si>
  <si>
    <t>Participaciones realizadas</t>
  </si>
  <si>
    <t>Formular requerimientos frente a riesgos de vulneración de derechos de la población víctima.</t>
  </si>
  <si>
    <t>Requerimientos realizados</t>
  </si>
  <si>
    <t>Visitas realizadas</t>
  </si>
  <si>
    <t>Verificaciones realizadas</t>
  </si>
  <si>
    <t>Acciones preventivas y/o requerimientos realizados</t>
  </si>
  <si>
    <t>Acciones realizadas</t>
  </si>
  <si>
    <t>Realizar acompañamiento institucional y presencia permanente en el Comité de Garantías Electorales y comité organizador y en los demás espacios interinstitucionales relacionados con el proceso electoral.</t>
  </si>
  <si>
    <t>Emitir observaciones y advertencias preventivas frente a situaciones que puedan afectar las garantías electorales y la legalidad del proceso.</t>
  </si>
  <si>
    <t xml:space="preserve">
Hacer seguimiento a alertas, quejas y situaciones de riesgo relacionadas con el desarrollo del proceso electoral.
</t>
  </si>
  <si>
    <t>Desarrollar actuaciones de vigilancia preventiva y seguimiento institucional al desarrollo del proceso electoral en el municipio de Dosquebradas.</t>
  </si>
  <si>
    <t>Seguimiento a la alerta temprano N° 013-2025 procesos electorales</t>
  </si>
  <si>
    <t>Acompañamientos realizados</t>
  </si>
  <si>
    <t>Observaciones y/o advertencias emitidas</t>
  </si>
  <si>
    <t>Hacer seguimiento conforme a lo contenido en la AT 01-2023:                                                           i. Al diseño y ejecución de las estrategias y Planes de Acción presentados por la diferentes entidades;
ii. A las acciones cuyo objetivo sea fortalecer las capacidades institucionales para
la prevención y protección de derechos humanos;
iii. Verificar que las acciones, estrategias, planes y medidas dispuestas por las
diferentes instituciones cumplan con el espíritu y objetivo general de las
recomendaciones de la AT;
iv. Pedir el acompañamiento técnico de las entidades competentes cuando se
identifiquen limitaciones técnicas desde el nivel local.</t>
  </si>
  <si>
    <t>Fortalecer la vigilancia preventiva y administrativa sobre entidades públicas y privadas  para garantizar la protección de los derechos colectivos y el interés general</t>
  </si>
  <si>
    <t>Promover el mejoramiento en la atención a las PQRS, presentadas ante las entidades prestadoras de servicios públicos</t>
  </si>
  <si>
    <t xml:space="preserve">Fortalecer la vigilancia y el control para la defensa y protección de los recursos naturales y del medio ambiente </t>
  </si>
  <si>
    <t>Fortalecer la vigilancia y el seguimiento del cumplimiento de los fallos judiciales proferidos en las acciones populares, en las cuales estemos vinculados en el comité de verificación</t>
  </si>
  <si>
    <t>Seguimiento al cumplimiento de los fallos judiciales de las acciones populares, en las cuales nos vinculan como comité de verificación, mediante de oficios e inicios de incidentes de desacato de ser necesario.</t>
  </si>
  <si>
    <t>Vigilancia Administrativa y Preventiva de acuerdo a los derechos de petición y/o solicitudes ciudadanas</t>
  </si>
  <si>
    <t>Seguimiento a las PQRS presentadas ante las Entidades Prestadoras de Servicios Públicos</t>
  </si>
  <si>
    <t>Actividades y acciones orientadas a la vigilancia, seguimiento y control para la protección de los recursos naturales y el medio ambiente del Municipio de Dosquebradas</t>
  </si>
  <si>
    <t>Acciones Populares</t>
  </si>
  <si>
    <t>Tramitar los derechos de petición y/o solicitudes  a entidades públicas y privadas, mediante el correspondiente traslado y apertura de la vigilancia.</t>
  </si>
  <si>
    <t>Realizar visitas y requerimientos administrativos de acuerdo a las necesidades del seguimiento a las vigilancias.</t>
  </si>
  <si>
    <t>Elaborar informes de vigilancia y los requerimientos correspondientes en el marco del seguimiento a las vigilancias.</t>
  </si>
  <si>
    <t>Terminar el seguimiento a las vigilancias de acuerdo a las respuestas brindadas .</t>
  </si>
  <si>
    <t>Formular solicitudes de acuerdo al estado de la PQRS y generar las recomendaciones y/o alertas a las que haya lugar</t>
  </si>
  <si>
    <t>Acompañar y apoyar los procesos de visitas, atención, análisis y seguimiento a quejas, peticiones y denuncias ciudadanas relacionadas con asuntos ambientales, realizando la verificación técnica preliminar y presentando informes cuando sea requerido.</t>
  </si>
  <si>
    <t>Realizar seguimiento a planes, programas y proyectos ambientales municipales, verificando su cumplimiento y formulando observaciones o alertas tempranas cuando se identifiquen riesgos ambientales o posibles afectaciones a la comunidad.</t>
  </si>
  <si>
    <t>Adelantar el cierre y archivo de las vigilancias y actuaciones relacionadas con la protección de recursos naturales y del medio ambiente.</t>
  </si>
  <si>
    <t xml:space="preserve">Oficios de traslado emitidos y/o actos o registros de apertura de vigilancia </t>
  </si>
  <si>
    <t>Visitas y/o requerimientos realizados</t>
  </si>
  <si>
    <t>Informes de vigilancia y/o actuaciones realizadas</t>
  </si>
  <si>
    <t xml:space="preserve">Actas de cierre o memorandos de finalización de vigilancia
</t>
  </si>
  <si>
    <t>Realizar informes de diagnostico sobre el  estado de las PQRS</t>
  </si>
  <si>
    <t>Informes realizados</t>
  </si>
  <si>
    <t>Vigilancias cerradas y/o archivadas</t>
  </si>
  <si>
    <t>Diagnostico realizado</t>
  </si>
  <si>
    <t>Realizar seguimiento a los procesos de contratación estatal en las entidades centralizadas y descentralizadas del Municipio de Dosquebradas en su etapa precontractual</t>
  </si>
  <si>
    <t>Realizar seguimiento a los procesos de contratación estatal en las entidades centralizadas y descentralizadas del Municipio de Dosquebradas en su etapa contractual</t>
  </si>
  <si>
    <t>PRESUPUESTAL Y CONTRATACION</t>
  </si>
  <si>
    <t>Plan Anual de Adquisiciones</t>
  </si>
  <si>
    <t>Elaborar y publicar el Plan Anual de Adquisiciones conforme a la normatividad vigente, asegurando su alineación con el presupuesto aprobado,</t>
  </si>
  <si>
    <t>1 Plan Anual de Adquisiciones aprobado y publicado antes del 31 de enero de 2026.</t>
  </si>
  <si>
    <t xml:space="preserve"> Plan Anual de Caja (PAC)</t>
  </si>
  <si>
    <t>Elaborar el Programa Anual Mensualizado de Caja (PAC), programando los compromisos de pago conforme al presupuesto aprobado</t>
  </si>
  <si>
    <t>% ejecución del PAC</t>
  </si>
  <si>
    <t>Cumplir obligaciones legales y contractuales</t>
  </si>
  <si>
    <t>Gestionar y tramitar oportunamente los pagos a proveedores, contratistas y demás obligaciones legales, verificando cumplimiento de requisitos contractuales, disponibilidad presupuestal, soportes documentales y radicación completa antes de la orden de pago.</t>
  </si>
  <si>
    <t>% pagos oportunos</t>
  </si>
  <si>
    <t>Conciliaciones bancarias y contables</t>
  </si>
  <si>
    <t>Realizar conciliaciones bancarias y contables de manera mensual, verificando correspondencia entre extractos bancarios y registros contables, identificando diferencias, efectuando los ajustes necesarios y dejando soporte documental del proceso.</t>
  </si>
  <si>
    <t>Nº conciliaciones realizadas</t>
  </si>
  <si>
    <t>Mantener información financiera confiable</t>
  </si>
  <si>
    <t>Registrar de manera oportuna y actualizar permanentemente la información contable y financiera en el sistema institucional, garantizando exactitud, integridad y respaldo documental conforme a la normatividad vigente.</t>
  </si>
  <si>
    <t>Registros al día</t>
  </si>
  <si>
    <t>Garantizar transparencia y cumplimiento normativo</t>
  </si>
  <si>
    <t>Preparar, revisar, validar y cargar la información financiera requerida por los entes de control en las plataformas oficiales dentro de los plazos establecidos, asegurando consistencia entre reportes contables y presupuestales.</t>
  </si>
  <si>
    <t>% rendiciones oportunas</t>
  </si>
  <si>
    <t>Realizar reportes trimestrales a la Contaduría  CGN</t>
  </si>
  <si>
    <t>Elaborar y presentar oportunamente los reportes trimestrales exigidos por la Contaduría General, verificando calidad, consistencia y cumplimiento normativo de la información reportada.</t>
  </si>
  <si>
    <t>CGN reportes trimestrales</t>
  </si>
  <si>
    <t xml:space="preserve">Reporte cuenta anual vigencia fiscal anterior </t>
  </si>
  <si>
    <t>Consolidar, validar y rendir la cuenta anual de la vigencia fiscal ante el ente competente, incluyendo información presupuestal, contable y financiera debidamente conciliada y soportada.</t>
  </si>
  <si>
    <t>Rendición presentada</t>
  </si>
  <si>
    <t xml:space="preserve">Reporte CHIP personal y costos </t>
  </si>
  <si>
    <t>Elaborar y reportar la información relacionada con gastos de personal, verificando liquidaciones, aportes, prestaciones sociales y coherencia con el presupuesto aprobado y registros contables.</t>
  </si>
  <si>
    <t>Garantizar pagos oportunos</t>
  </si>
  <si>
    <t>Ejecutar el calendario de pagos, realizar seguimiento periódico al cumplimiento de fechas programadas y adoptar medidas correctivas en caso de retrasos o inconsistencias.</t>
  </si>
  <si>
    <t xml:space="preserve">Solicitud mensual a hacienda de recursos </t>
  </si>
  <si>
    <t>Elaborar y remitir mensualmente a la Secretaría de Hacienda la cuenta de cobro correspondiente, verificando previamente la correcta liquidación de valores, anexando los soportes requeridos, radicando formalmente la documentación y realizando seguimiento hasta la confirmación del trámite y pago.</t>
  </si>
  <si>
    <t>% requerimientos atendidos</t>
  </si>
  <si>
    <t>Fortalecer mejora continua</t>
  </si>
  <si>
    <t>Implementar acciones de mejora derivadas de auditorías y control interno</t>
  </si>
  <si>
    <t>% acciones implementadas</t>
  </si>
  <si>
    <t>Elaborar y remitir oportunamente a la Secretaría de Hacienda el proyecto de presupuesto para la vigencia</t>
  </si>
  <si>
    <t xml:space="preserve">Presupuesto presentado </t>
  </si>
  <si>
    <t xml:space="preserve">Publicaciones de transparencia </t>
  </si>
  <si>
    <t xml:space="preserve">Cumplir el cierre general </t>
  </si>
  <si>
    <t>Ejecutar las actividades necesarias para el cierre presupuestal y financiero de la vigencia, incluyendo conciliaciones finales, verificación de saldos, elaboración de informes y cumplimiento de cronogramas establecidos.</t>
  </si>
  <si>
    <t xml:space="preserve">PRESTACIONES SOCIALES FUNCIONARIOS PERSONERIA </t>
  </si>
  <si>
    <t>Liquidar y pagar oportunamente nómina</t>
  </si>
  <si>
    <t>Elaborar y liquidar quincenalmente la nómina de los funcionarios de la Personería, verificando novedades, descuentos, aportes y retenciones, garantizando el pago oportuno dentro de los plazos establecidos y conforme a la normatividad vigente.</t>
  </si>
  <si>
    <t>Liquidar y pagar aportes a seguridad social y parafiscales</t>
  </si>
  <si>
    <t>Liquidar y realizar oportunamente el pago de aportes al sistema de seguridad social (salud, pensión y riesgos laborales), verificando bases de cotización, novedades y cumplimiento de plazos legales.</t>
  </si>
  <si>
    <t>Bonificación por servicios prestados</t>
  </si>
  <si>
    <t>Vacaciones</t>
  </si>
  <si>
    <t>Liquidar y pagar las vacaciones de los funcionarios conforme al tiempo de servicio, incluyendo factores salariales correspondientes y registro contable adecuado.</t>
  </si>
  <si>
    <t>Prima de servicios</t>
  </si>
  <si>
    <t>Liquidar y pagar la prima de servicios conforme al tiempo laborado y disposiciones legales vigentes, garantizando exactitud en la liquidación y oportunidad en el pago</t>
  </si>
  <si>
    <t>Anual</t>
  </si>
  <si>
    <t>Prima de Navidad</t>
  </si>
  <si>
    <t>Liquidar y pagar la prima de navidad conforme al tiempo laborado y normas aplicables, verificando factores salariales y cumplimiento de plazos establecidos.</t>
  </si>
  <si>
    <t>Cesantías</t>
  </si>
  <si>
    <t>Liquidar las cesantías de los funcionarios conforme al régimen aplicable, efectuar su consignación dentro de los plazos legales y conservar los soportes correspondientes.</t>
  </si>
  <si>
    <t>Intereses a las cesantías</t>
  </si>
  <si>
    <t>Calcular y pagar oportunamente los intereses a las cesantías conforme a la normatividad vigente, verificando exactitud en la base de liquidación y dejando evidencia documental.</t>
  </si>
  <si>
    <t>Optimización integral de la gestión disciplinaria mediante el fortalecimiento de la capacidad institucional, el control de términos y la gestión estratégica del riesgo procesal.</t>
  </si>
  <si>
    <t>Ejercer de manera integral, oportuna y eficiente la función disciplinaria a cargo de la Secretaría General, mediante la revisión, impulso y trámite de la totalidad de los procesos disciplinarios en curso y los que se generen, garantizando el respeto por los principios de legalidad, debido proceso, celeridad y economía procesal, con el fin de asegurar su adecuada culminación y prevenir la prescripción de la acción disciplinaria.</t>
  </si>
  <si>
    <t>Diagnóstico y consolidación del estado actual de todas las actuaciones disciplinarias en trámite.</t>
  </si>
  <si>
    <t>Priorización de expedientes con riesgo de prescripción y adopción de plan de impulso procesal inmediato.</t>
  </si>
  <si>
    <t>Desarrollo de jornadas de capacitación preventiva dirigidas a servidores públicos sobre deberes funcionales y régimen disciplinario.</t>
  </si>
  <si>
    <t xml:space="preserve">Capacitaciones </t>
  </si>
  <si>
    <t>Implementación de lineamientos para correcta gestión documental y archivo disciplinario.</t>
  </si>
  <si>
    <t>Formulación oportuna de pliegos de cargos y remisión al área de juzgamiento cuando haya mérito.</t>
  </si>
  <si>
    <t>Fortalecimiento integral de la gestión del talento humano y del sistema de contratación institucional.</t>
  </si>
  <si>
    <t>Consolidar una gestión estratégica del talento humano y de la contratación pública que garantice bienestar laboral, eficiencia administrativa, cumplimiento normativo y adecuada supervisión contractual, mediante mecanismos de control, seguimiento y mejora continua.</t>
  </si>
  <si>
    <t>Diseñar e implementar una matriz de control para la gestión del talento humano y la ejecución contractual.</t>
  </si>
  <si>
    <t>Matriz</t>
  </si>
  <si>
    <t>Realizar seguimiento mensual a supervisores sobre el cumplimiento de obligaciones contractuales.</t>
  </si>
  <si>
    <t xml:space="preserve">Requerimientos y posterior control </t>
  </si>
  <si>
    <t>Implementar políticas internas en materia de talento humano y contratación que estandaricen procedimientos, optimicen la supervisión contractual y mejoren la eficiencia en la ejecución de funciones y obligaciones institucionales.</t>
  </si>
  <si>
    <t>Verificar y garantizar el efectivo cumplimiento en el registro, actualización y publicación oportuna de la información institucional en las plataformas SECOP II y SIGEP, conforme a los requisitos normativos vigentes.</t>
  </si>
  <si>
    <t>Control y seguimiento</t>
  </si>
  <si>
    <t>Fortalecimiento de la gestión integral de activos fijos y ejecución eficiente del Plan Anual de Adquisiciones.</t>
  </si>
  <si>
    <t>Garantizar la adecuada administración, control, mantenimiento, incorporación y depuración de los activos fijos de la entidad, asegurando la ejecución oportuna del Plan Anual de Adquisiciones y el uso racional y transparente de los recursos presupuestales.</t>
  </si>
  <si>
    <t>Implementar y ejecutar el plan de bajas de bienes inservibles conforme al manual institucional.</t>
  </si>
  <si>
    <t>Consolidar el plan de bajas y ejecutar las bajas necesarias</t>
  </si>
  <si>
    <t>Fortalecimiento de la proyección institucional, modernización tecnológica y posicionamiento estratégico de la Personería Municipal.</t>
  </si>
  <si>
    <t>Impactar positivamente el plan de acción institucional mediante el fortalecimiento de la presencia territorial, la comunicación estratégica, la modernización tecnológica y la mejora continua en la atención al ciudadano.</t>
  </si>
  <si>
    <t>Realizar jornadas externas descentralizadas y campañas especiales de acercamiento comunitario.</t>
  </si>
  <si>
    <t>Jornadas descentralizadas</t>
  </si>
  <si>
    <t>Diseñar e implementar estrategias de comunicación institucional y posicionamiento en medios digitales y tradicionales.</t>
  </si>
  <si>
    <t xml:space="preserve">Plan de comunicaciones </t>
  </si>
  <si>
    <t>Garantizar la publicación de los programas, planes y estrategias requeridos por ley a mas tardar el 30 de enero de cada vigencia</t>
  </si>
  <si>
    <t>Plan estratégico de tecnologías de la información y las comunicaciones PETIC</t>
  </si>
  <si>
    <t>Publicado, vigente</t>
  </si>
  <si>
    <t xml:space="preserve">Plan de seguridad y privacidad de la información </t>
  </si>
  <si>
    <t>Plan institucional de archivo - PINAR</t>
  </si>
  <si>
    <t>Plan anual de vacantes</t>
  </si>
  <si>
    <t>Plan de seguridad y salud en el trabajo</t>
  </si>
  <si>
    <t>Programa de transparencia y ética publica-PTEP</t>
  </si>
  <si>
    <t>Plan anual de adquisiciones</t>
  </si>
  <si>
    <t>Informe pormenorizado del estado del sistema de control interno</t>
  </si>
  <si>
    <t>Plan de bienestar social, capacitaciones e incentivos</t>
  </si>
  <si>
    <t>Plan estratégico de talento humano</t>
  </si>
  <si>
    <t>Cumplimiento de la publicación de las actividades, documentos y demás informes en las plataformas autorizadas</t>
  </si>
  <si>
    <t>Seguimiento a las publicaciones en SECOP II</t>
  </si>
  <si>
    <t>Seguimiento a las publicaciones en SIGEP II</t>
  </si>
  <si>
    <t>Seguimiento a las publicaciones en SIA OBSERVA</t>
  </si>
  <si>
    <t>FURAG</t>
  </si>
  <si>
    <t>Informe de ejecución anual evaluación del sistema de control interno de cada vigencia Aplicativo FURAG</t>
  </si>
  <si>
    <t>Seguimiento a presentación de informes e informes a cargo de Control Interno</t>
  </si>
  <si>
    <t xml:space="preserve">Evaluación del Sistema de Control Interno Contable y presupuestal </t>
  </si>
  <si>
    <t xml:space="preserve">Informe austeridad del gasto </t>
  </si>
  <si>
    <t>Informe defensa jurídica (actividad litigiosa)</t>
  </si>
  <si>
    <t>Informe de seguimiento al Programa de Transparencia y Ética Publica - PTEP</t>
  </si>
  <si>
    <t>Verificación ley de transparencia, pagina web de la entidad, en cumplimiento de la ley 1474-2011 ART. 9</t>
  </si>
  <si>
    <t>Informe de seguimiento a mapas de riesgos</t>
  </si>
  <si>
    <t>Informe de seguimiento a planes de mejoramiento</t>
  </si>
  <si>
    <t>Informe estado mas joven</t>
  </si>
  <si>
    <t>Informe de satisfacción al usuario</t>
  </si>
  <si>
    <t>Reporte de cumplimiento de Matriz ITA</t>
  </si>
  <si>
    <t>Informe de evaluación a la gestión institucional (Gestión por dependencias)</t>
  </si>
  <si>
    <t>AUDITORIAS - ENFOQUE HACIA LA PREVENCION</t>
  </si>
  <si>
    <t xml:space="preserve">Auditoria a las hojas de vida (tablas de retención de la entidad) </t>
  </si>
  <si>
    <t>Cumplimiento en el archivo y custodia hojas de vida</t>
  </si>
  <si>
    <t>Auditoría interna de Arqueo y Manejo de Caja Menor</t>
  </si>
  <si>
    <t>Verificación del cumplimiento del decreto 2768 de 2012. “Por la cual se regula la constitución y funcionamiento de las cajas menores”</t>
  </si>
  <si>
    <t>Auditoría interna a la Gestión del Sitio Web y cumplimiento de transparencia y acceso a la información-ITA</t>
  </si>
  <si>
    <t>Auditoría interna a una Delegación y/o al Profesional Universitario, de conformidad con el plan de acción presentado por cada uno de ellos.</t>
  </si>
  <si>
    <t>Evaluar el cumplimiento y el avance del plan de acción presentado que contribuyan al desarrollo de las funciones misionales del profesional universitario.</t>
  </si>
  <si>
    <t>Auditoria interna al proceso de contratación de la entidad</t>
  </si>
  <si>
    <t>Verificar el cumplimiento del manual de contratación en las diferentes etapas contractuales y procesos jurídicos</t>
  </si>
  <si>
    <t>Auditoría interna a una de las Delegación y/o al Profesional Universitario, de conformidad con el plan de acción presentado por cada uno de ellos.</t>
  </si>
  <si>
    <t>Evaluar el cumplimiento y el avance del plan de acción presentado que contribuyan al desarrollo de las funciones misionales de DPMASP</t>
  </si>
  <si>
    <t>Auditoría interna al proceso de Supervisión de Contratos</t>
  </si>
  <si>
    <t>Verificar el cumplimiento de las funciones propias del Supervisor, establecidas en la Resolución  251 de 2015 DAFP; artículo 14 de la Ley 80 de 1993 y  artículos 82 al 85 de la Ley 1474 de 2011</t>
  </si>
  <si>
    <t>Auditoria al PTEP</t>
  </si>
  <si>
    <t>Verificar el cumplimiento de las acciones pactadas en el PTEP, de acuerdo con la ley 2195</t>
  </si>
  <si>
    <t>DIRECCIONAMIENTO ESTRATEGICO - TALENTO HUMANO</t>
  </si>
  <si>
    <t>Seguimiento al plan de acción establecidos en el articulo 2,2,22,3,14 del Decreto Nacional 1083-2015</t>
  </si>
  <si>
    <t xml:space="preserve">SEGUIMIENTO A LOS PROCESOS CON EL FIN DE REALIZAR CORRECTIVOS PARA UN MEJOR BIENESTAR DE LA ENTIDAD </t>
  </si>
  <si>
    <t xml:space="preserve">Seguimiento al pago de las prestaciones sociales del personal activo y en el momento de retiro </t>
  </si>
  <si>
    <t>Seguimiento al plan de formación y capacitaciones, programa de bienestar e incentivos, programa de vacaciones y Plan estratégico de talento humano</t>
  </si>
  <si>
    <t>Seguimiento al Código de integridad</t>
  </si>
  <si>
    <t>Evaluar el cumplimiento de las obligaciones de transparencia, acceso a la información pública y la adecuada gestión y funcionamiento del sitio web institucional, establecidas en la ley 1474 de 2011</t>
  </si>
  <si>
    <t>Plan publicado</t>
  </si>
  <si>
    <t>Informe publicado</t>
  </si>
  <si>
    <r>
      <t xml:space="preserve">Evaluar la aplicabilidad y cumplimiento de la Directiva Presidencial No. 002 de febrero 12 de 2002 respecto al </t>
    </r>
    <r>
      <rPr>
        <sz val="12"/>
        <color indexed="8"/>
        <rFont val="Arial"/>
        <family val="2"/>
      </rPr>
      <t>derecho de autor y los derechos conexos.</t>
    </r>
  </si>
  <si>
    <t xml:space="preserve">Gestionar al interior de la Personería las respuestas e información necesaria para  presentar el informe del FURAG </t>
  </si>
  <si>
    <t>Informe presentado</t>
  </si>
  <si>
    <t>Reporte realizado</t>
  </si>
  <si>
    <t>Informe de atención al ciudadano y seguimiento a las PQRS</t>
  </si>
  <si>
    <t>Informes de control interno</t>
  </si>
  <si>
    <t>Verificación en plataformas</t>
  </si>
  <si>
    <t>Auditoria realizada</t>
  </si>
  <si>
    <t xml:space="preserve">Planes estratégicos </t>
  </si>
  <si>
    <t>Formular cargos u archivo de aquellos procesos cercanos a la prescripción.</t>
  </si>
  <si>
    <t xml:space="preserve">Implementación de software o base de datos dinámica </t>
  </si>
  <si>
    <t xml:space="preserve">Formular cargos en los procesos que lo ameriten </t>
  </si>
  <si>
    <t xml:space="preserve">Proyección e implementación de política interna </t>
  </si>
  <si>
    <t>Realizar seguimiento permanente a la ejecución del Plan Anual de Adquisiciones de acuerdo a la competencia de la Secretaría General.</t>
  </si>
  <si>
    <t xml:space="preserve">Seguimiento y promoción </t>
  </si>
  <si>
    <t xml:space="preserve">Promover el manejo e implementación de la Inteligencia Artificial, de manera responsable y razonable por medio de políticas y capacitaciones. </t>
  </si>
  <si>
    <t>Revisión y evaluación de todos los procesos disciplinarios</t>
  </si>
  <si>
    <t xml:space="preserve">Información enviada </t>
  </si>
  <si>
    <t xml:space="preserve">Presupuesto siguiente vigencia </t>
  </si>
  <si>
    <t>Remitir al área encargada la información necesaria para publicar  en la plataforma oficial correspondiente, garantizando transparencia, integridad y actualización permanente de la información financiera,</t>
  </si>
  <si>
    <t>Según la contratación realizada en la vigencia</t>
  </si>
  <si>
    <t xml:space="preserve">Liquidación quincenal </t>
  </si>
  <si>
    <t xml:space="preserve">Liquidación mensual </t>
  </si>
  <si>
    <t xml:space="preserve">Liquidar y pagar la bonificación por servicios prestados  conforme a las normas aplicables, verificando factores porcentuales a aplicar 35% o 50% salario </t>
  </si>
  <si>
    <t>A demanda según el periodo en el que el funcionario cumple el año de servicio</t>
  </si>
  <si>
    <t>A demanda según el periodo de disfrute del funcionario</t>
  </si>
  <si>
    <t>Realizar visitas a las Entidades Prestadoras de Servicios Públicos para verificar el estado de las PQRS.</t>
  </si>
  <si>
    <t>Realizar diagnostico de una vulneración de un derecho ambiental en Dosquebradas</t>
  </si>
  <si>
    <t>Revisar el régimen de inhabilidades e incompatibilidades de los funcionarios que se nombren en provisionalidad, carrera administrativa, libre nombramiento y remoción y/o contrato de trabajo de en las entidades centralizadas y descentralizadas del Municipio de Dosquebradas</t>
  </si>
  <si>
    <t>Realizar seguimiento a lo procesos de contratación estatal en las entidades centralizadas y descentralizadas del Municipio de Dosquebradas en su etapa postcontractuales</t>
  </si>
  <si>
    <t xml:space="preserve">Realizar capacitaciones en mecanismos de participación ciudadana conforme al articulo 103 de la Constitución Política </t>
  </si>
  <si>
    <t>Vigilancia y seguimiento a la red prestadora de servicios en salud en el municipio de Dosquebradas</t>
  </si>
  <si>
    <t>Fortalecer la vigilancia sobre la prestación de los servicios de salud en el municipio de Dosquebradas.</t>
  </si>
  <si>
    <t>Solicitar  a la Secretaria de Salud Departamental de Risaralda y Salud Municipal información de  las EPS e IPS presentes en el municipio de Dosquebradas y realizar visita de verificación</t>
  </si>
  <si>
    <t>Solicitudes de información y visitas realizadas</t>
  </si>
  <si>
    <t>Verificar en materia de acciones constitucionales cuales son los servicios en salud que son de mas difícil acceso</t>
  </si>
  <si>
    <t>Informes de análisis de barreras de acceso elaborados</t>
  </si>
  <si>
    <t>Vigilar que la secretaría de salud municipal realice el seguimiento a la prestación del servicio de salud por parte de las EPS  en el municipio de Dosquebradas  en cumplimiento de la Ley estatutaria en salud y sus decretos reglamentarios</t>
  </si>
  <si>
    <t>Actuaciones realizadas frente a EPS</t>
  </si>
  <si>
    <t>Vigilar que la secretaría de salud municipal realice el seguimiento a los tiempos de atención del triaje, asignación de citas de consulta externa, exámenes, dispensación de medicamentos, entrega de tecnologías medicas por parte de las IPS del municipio.</t>
  </si>
  <si>
    <t>Verificaciones realizadas a tiempos de atención en salud</t>
  </si>
  <si>
    <t xml:space="preserve">Realizar jornadas descentralizadas de atención a los usuarios en salud para garantizar el acceso a lo servicios médicos </t>
  </si>
  <si>
    <t>Jornadas descentralizadas realizadas</t>
  </si>
  <si>
    <t xml:space="preserve">Verificar la existencia y aplicación de las rutas de atención a las personas que presentan violencia sexual, violencia en el contexto familiar y violencias basadas en enfoque de genero. </t>
  </si>
  <si>
    <t>Verificaciones realizadas a rutas de atención en salud</t>
  </si>
  <si>
    <t>Realizar vigilancia y seguimiento a la aplicación de los mecanismos de atención en salud mental</t>
  </si>
  <si>
    <t>Actuaciones de vigilancia y seguimiento en salud mental realizadas</t>
  </si>
  <si>
    <t>Realizar vigilancia y seguimiento a la aplicación de los mecanismos del programa de salud de primer nivel a las personas sin cobertura de salud (PPNA)</t>
  </si>
  <si>
    <t>Seguimientos realizados a población sin aseguramiento</t>
  </si>
  <si>
    <t xml:space="preserve">Realizar vigilancia y seguimiento a la aplicación de los mecanismos de la intención  a la población diagnosticada con VIH </t>
  </si>
  <si>
    <t>Actuaciones de seguimiento realizadas en atención a VIH</t>
  </si>
  <si>
    <t>Realizar vigilancia y seguimiento a la aplicación  de los programas de madres gestantes y primera infancia</t>
  </si>
  <si>
    <t>Seguimientos realizados a programas de gestantes y primera infancia</t>
  </si>
  <si>
    <t>Defensa y protección del derecho a la salud en el municipio de Dosquebradas</t>
  </si>
  <si>
    <t>Promover y defender el debido acceso del derecho a la salud de la población en Dosquebradas</t>
  </si>
  <si>
    <t>Convocar y desarrollar mesas de trabajo con EPS e IPS para analizar barreras de acceso y adoptar compromisos de mejora en la prestación del servicio de salud.</t>
  </si>
  <si>
    <t>Mesas de trabajo realizadas</t>
  </si>
  <si>
    <t>A demanda o identificación de problemáticas</t>
  </si>
  <si>
    <t>Desarrollar jornadas de capacitación dirigidas a asociaciones de usuarios en salud sobre mecanismos de defensa y garantía del derecho a la salud.</t>
  </si>
  <si>
    <t>Capacitaciones realizadas</t>
  </si>
  <si>
    <t>Acompañamiento a los grupos poblacionales en condición de vulnerabilidad.</t>
  </si>
  <si>
    <t>Hacer seguimiento a al oferta institucional respecto de los programas sociales.</t>
  </si>
  <si>
    <t>Realizar vigilancia y seguimiento a la aplicación de los protocolos de inclusión de adultos mayores a los programas de alojamiento y alimentación (CPAM).</t>
  </si>
  <si>
    <t>Actuaciones de vigilancia y seguimiento realizadas</t>
  </si>
  <si>
    <t>Realizar seguimiento al cumplimiento de la Ley 1251 de 2008 y demás normas concordantes respecto a los CPAM, mediante visitas.</t>
  </si>
  <si>
    <t>Actuaciones de seguimiento realizadas</t>
  </si>
  <si>
    <t>Atender los requerimientos de los adultos Mayores beneficiarios de los CPAM</t>
  </si>
  <si>
    <t>Requerimientos atendidos</t>
  </si>
  <si>
    <t>Programar mesa de trabajo con la secretaria de Desarrollo social con el fin de conocer el estado físico y jurídico de los centros vida del municipio de Dosquebradas (CBA)</t>
  </si>
  <si>
    <t>Solicitar información y realizar visitas de seguimiento a las obligaciones de funcionamiento a los centros vida del municipio de Dosquebradas</t>
  </si>
  <si>
    <t>Realizar  seguimiento a los convenios interadministrativos celebrados por la secretaría de Desarrollo social con el fin de atender a la población adulta mayor en los centros vida</t>
  </si>
  <si>
    <t xml:space="preserve">Seguimientos realizados </t>
  </si>
  <si>
    <t>Realizar vigilancia y seguimiento a la implementación del programa del adulto mayor en el municipio de Dosquebradas.</t>
  </si>
  <si>
    <t>Realizar vigilancia y seguimiento a la implementación del programa municipal de discapacidad.</t>
  </si>
  <si>
    <t>Realizar vigilancia y seguimiento a la implementación del programa municipal  de libertad religiosa.</t>
  </si>
  <si>
    <t>Realizar vigilancia y seguimiento a la implementación del programa municipal  de migración.</t>
  </si>
  <si>
    <t>Realizar vigilancia y seguimiento a la implementación del programa municipal de asuntos étnicos.</t>
  </si>
  <si>
    <t>Realizar vigilancia y seguimiento a la implementación del programa municipal de juventudes.</t>
  </si>
  <si>
    <t>Realizar vigilancia y seguimiento a la implementación del programa municipal de LGTBIQ+.</t>
  </si>
  <si>
    <t>Realizar vigilancia y seguimiento a la implementación del programa municipal de habitantes en condición de calle.</t>
  </si>
  <si>
    <t>Ejercer control a las actuaciones de los inspectores de policía y corregidores del municipio.</t>
  </si>
  <si>
    <t xml:space="preserve"> Vigilancia y control a los procesos administrativos, pedagógicos y sancionatorios derivados del Código Nacional de Seguridad y Convivencia Ciudadana, garantizando el debido proceso, la proporcionalidad de las medidas y la efectividad institucional.</t>
  </si>
  <si>
    <t>Realizar visitas a inspecciones y corregidurías con el fin de revisar el debido proceso en las actuaciones policivas en los respectivos expedientes</t>
  </si>
  <si>
    <t>Visitas de control realizadas</t>
  </si>
  <si>
    <t>Asistir a las respectivas audiencias de Código de Policía Convivencia Ciudadana</t>
  </si>
  <si>
    <t>Audiencias acompañadas</t>
  </si>
  <si>
    <t>Verificar el cumpliendo de las ordenes impartidas conforme al Código de Policía y Convivencia Ciudadana, en caso de no cumplimiento iniciar las acciones judiciales a que hubiere lugar</t>
  </si>
  <si>
    <t>Verificaciones realizadas a órdenes</t>
  </si>
  <si>
    <t>Realizar seguimiento al cumplimiento de la Ley 1801 de 2016 respecto de las infracciones urbanísticas, tanta en  predios publico, predios fiscales y predios privados</t>
  </si>
  <si>
    <t xml:space="preserve">Seguimientos realizados a infracciones </t>
  </si>
  <si>
    <t>Realizar mesa de trabajo con la Secretaria de Gobierno, Secretaria de hacienda y comando de la policía de Dosquebradas para verificar el cumplimiento transferencia de los recursos recaudados por comparendos en el marco de la Ley 1801 de 2016</t>
  </si>
  <si>
    <t>Vigilar la implementación de la Ley 1801 respecto del registro de las razas caninas potencialmente peligrosas</t>
  </si>
  <si>
    <t>Verificaciones realizadas al registro canino</t>
  </si>
  <si>
    <t>Verificar a la aplicación de las acciones de la política publica de seguridad y convivencia ciudadana del municipio de Dosquebradas- Risaralda junio de 2027</t>
  </si>
  <si>
    <t>Seguimientos realizados a política pública</t>
  </si>
  <si>
    <t>Brindar acompañamiento a los personeros estudiantiles</t>
  </si>
  <si>
    <t>Fortalecer el ejercicio de los personeros estudiantiles</t>
  </si>
  <si>
    <t>Diseñar un taller de Liderazgo y funciones de los personeros estudiantiles</t>
  </si>
  <si>
    <t>Talleres realizados</t>
  </si>
  <si>
    <t>Elaborar y programar el acto solemne de posesión de Personeros estudiantiles.</t>
  </si>
  <si>
    <t>Acto de posesiòn realizado</t>
  </si>
  <si>
    <t>Promover y programar mesa de trabajo con los personeros estudiantiles con el fin de identificar problemáticas asociadas con la convivencia escolar</t>
  </si>
  <si>
    <t xml:space="preserve">Promover y programar Taller de acciones constitucionales y protección de derechos. </t>
  </si>
  <si>
    <t xml:space="preserve">Atender los requerimientos de los personeros estudiantiles respecto de sus necesidades del colegio </t>
  </si>
  <si>
    <t>Vigilancia y seguimiento a la gestión educativa en el municipio de Dosquebradas.</t>
  </si>
  <si>
    <t>Realizar vigilancia y seguimiento al derecho a la educación en el municipio de Dosquebradas.</t>
  </si>
  <si>
    <t>Realizar seguimiento a la destinación de recursos desde la UAPA para fortalecer la cobertura en asignación de cupos para el PAE en Dosquebradas</t>
  </si>
  <si>
    <t>Seguimiento realizado</t>
  </si>
  <si>
    <t>Realizar vigilancia y seguimiento a la ejecución general del Programa de Alimentación Escolar (PAE).</t>
  </si>
  <si>
    <t>Verificar la existencia y vigencia de la Póliza Educativa municipal</t>
  </si>
  <si>
    <t>Verificación realizada</t>
  </si>
  <si>
    <t>Realizar seguimiento al proceso contractual del transporte escolar urbano y rural.</t>
  </si>
  <si>
    <t>Realizar seguimiento al proceso contractual de apoyo administrativo (auxiliares administrativos, auxiliares de aseo, bibliotecario, conserjes).</t>
  </si>
  <si>
    <t>Realizar vigilancia y seguimiento al cumplimiento de lo establecido en el manual de convivencia escolar y el debido proceso escolar en el municipio.</t>
  </si>
  <si>
    <t>Realizar seguimiento al cumplimiento del registro de las situaciones presentadas en el Sistema de Información Unificado de Convivencia Escolar (SIUCE) por parte de las instituciones educativas del municipio.</t>
  </si>
  <si>
    <t>Realizar seguimiento institucional al cumplimiento general de la Ley 1620 de 2013 (Comité de convivencia escolar) en las instituciones educativas del municipio.</t>
  </si>
  <si>
    <t>Realizar vigilancia y seguimiento a la adopción y aplicación del Plan Individual de Ajustes Razonables (PIAR) en las instituciones educativas oficiales del municipio.</t>
  </si>
  <si>
    <t>Realizar vigilancia y seguimiento  a la adopción y aplicación del Plan Individual de Ajustes Razonables (PIAR) en las instituciones educativas oficiales del municipio.</t>
  </si>
  <si>
    <t>Realizar de manera conjunta con la secretaría de educación municipal un modelo de Manual Convivencia escolar que cumpla con los lineamientos de la Ley 115 del 94, 1437 de 2011, 1620 de 2013, decreto 1075 de 2015, decreto 1421 de 2017 y Ley 2080 de 2021.</t>
  </si>
  <si>
    <t>Modelo estructurado, aprobado y adoptado</t>
  </si>
  <si>
    <t>Bienes de uso público, áreas de cesión, vías, licencias urbanísticas y procesos de bienes baldíos en el municipio de Dosquebradas.</t>
  </si>
  <si>
    <t>Vigilancia y seguimiento a los bienes de uso publico del municuipio de Dosquebradas</t>
  </si>
  <si>
    <t>Revisar licencias urbanísticas y planos aprobados, de 4 areas de cesion.</t>
  </si>
  <si>
    <t>Licencias revisadas</t>
  </si>
  <si>
    <t>Coordinar visitas técnicas con planeación municipal en 4 areas de cesión</t>
  </si>
  <si>
    <t>Visitas técnicas realizadas</t>
  </si>
  <si>
    <t>Diseñar protocolos internos para revisión de proyectos urbanísticos.</t>
  </si>
  <si>
    <t>Protocolos diseñados</t>
  </si>
  <si>
    <t>Verificar areas de cesión y de las vias publicas por quienes adelanten proyectos de cosntruccion y urbanizmo y parcelación</t>
  </si>
  <si>
    <t>Coordinar visitas técnicas con planeación municipal en 4 areas de cesion</t>
  </si>
  <si>
    <t>Implementar un sistema digital de trazabilidad de cesiones.</t>
  </si>
  <si>
    <t>Sistema digital implementando</t>
  </si>
  <si>
    <t>Efectuar visitas periódicas a las curadurías urbanas para obtener información sobre licencias de construcción, urbanización o parcelación concedidas.</t>
  </si>
  <si>
    <t>Realizar visitas cuatrimestrales para levantar información de licencias y presentar el respectivo informe</t>
  </si>
  <si>
    <t>Visitas e informes realizados</t>
  </si>
  <si>
    <t>Emitir reportes semestrales de seguimiento a las licencias.</t>
  </si>
  <si>
    <t>Reportes emitidos</t>
  </si>
  <si>
    <t>Vigilar los procesos y diligencias de bienes baldíos en el área rural del municipio de Dosquebradas</t>
  </si>
  <si>
    <t>Revisar 4 expedientes de bienes baldíos en trámite.</t>
  </si>
  <si>
    <t>Expedientes revisados</t>
  </si>
  <si>
    <t>Coordinar visitas de verificación en 2 predios rurales.</t>
  </si>
  <si>
    <t>Solicitar la información de los predios baldíos a catastro y planeación.</t>
  </si>
  <si>
    <t>Solicitud realizada</t>
  </si>
  <si>
    <t>Seguimiento semestral a los planes de acción de los diferentes procesos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</si>
</sst>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1"/>
      <color theme="1"/>
      <name val="Calibri"/>
      <family val="2"/>
      <scheme val="minor"/>
    </font>
    <font>
      <sz val="11"/>
      <color theme="1"/>
      <name val="Calibri"/>
      <family val="2"/>
      <scheme val="minor"/>
    </font>
    <font>
      <sz val="14"/>
      <color theme="1"/>
      <name val="Arial Narrow"/>
      <family val="2"/>
    </font>
    <font>
      <sz val="10"/>
      <color rgb="FF000000"/>
      <name val="Calibri"/>
      <family val="2"/>
      <scheme val="minor"/>
    </font>
    <font>
      <b/>
      <sz val="12"/>
      <color theme="1"/>
      <name val="Arial"/>
      <family val="2"/>
    </font>
    <font>
      <sz val="12"/>
      <color theme="1"/>
      <name val="Arial"/>
      <family val="2"/>
    </font>
    <font>
      <b/>
      <sz val="12"/>
      <color rgb="FF00000A"/>
      <name val="Arial"/>
      <family val="2"/>
    </font>
    <font>
      <sz val="12"/>
      <color rgb="FF00000A"/>
      <name val="Arial"/>
      <family val="2"/>
    </font>
    <font>
      <b/>
      <sz val="26"/>
      <name val="Arial"/>
      <family val="2"/>
    </font>
    <font>
      <sz val="12"/>
      <name val="Arial"/>
      <family val="2"/>
    </font>
    <font>
      <b/>
      <sz val="12"/>
      <name val="Arial"/>
      <family val="2"/>
    </font>
    <font>
      <sz val="12"/>
      <color indexed="8"/>
      <name val="Arial"/>
      <family val="2"/>
    </font>
  </fonts>
  <fills count="6">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9" fontId="1" fillId="0" borderId="0" applyFont="0" applyFill="0" applyBorder="0" applyAlignment="0" applyProtection="0"/>
    <xf numFmtId="0" fontId="3" fillId="0" borderId="0"/>
    <xf numFmtId="43" fontId="1" fillId="0" borderId="0" applyFont="0" applyFill="0" applyBorder="0" applyAlignment="0" applyProtection="0"/>
  </cellStyleXfs>
  <cellXfs count="192">
    <xf numFmtId="0" fontId="0" fillId="0" borderId="0" xfId="0"/>
    <xf numFmtId="0" fontId="2" fillId="0" borderId="0" xfId="0" applyFont="1"/>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justify" vertical="center" wrapText="1"/>
    </xf>
    <xf numFmtId="0" fontId="0" fillId="0" borderId="0" xfId="0" applyAlignment="1">
      <alignment horizontal="justify"/>
    </xf>
    <xf numFmtId="0" fontId="5" fillId="3" borderId="0" xfId="0" applyFont="1" applyFill="1"/>
    <xf numFmtId="0" fontId="5" fillId="3" borderId="0" xfId="0" applyFont="1" applyFill="1" applyAlignment="1">
      <alignment vertical="center" wrapText="1"/>
    </xf>
    <xf numFmtId="0" fontId="5" fillId="3" borderId="0" xfId="0" applyFont="1" applyFill="1" applyAlignment="1">
      <alignment horizontal="center" vertical="center" wrapText="1"/>
    </xf>
    <xf numFmtId="0" fontId="6" fillId="0" borderId="1" xfId="0" quotePrefix="1" applyFont="1" applyBorder="1" applyAlignment="1">
      <alignment horizontal="center" vertical="center" wrapText="1"/>
    </xf>
    <xf numFmtId="49" fontId="7"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9" fontId="4" fillId="4" borderId="1" xfId="1" applyFont="1" applyFill="1" applyBorder="1" applyAlignment="1">
      <alignment horizontal="center" vertical="center" wrapText="1"/>
    </xf>
    <xf numFmtId="9" fontId="4" fillId="2" borderId="6" xfId="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xf>
    <xf numFmtId="14" fontId="5" fillId="0" borderId="8" xfId="0" applyNumberFormat="1"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wrapText="1"/>
    </xf>
    <xf numFmtId="0" fontId="5" fillId="0" borderId="0" xfId="0" applyFont="1"/>
    <xf numFmtId="0" fontId="5" fillId="0" borderId="0" xfId="0" applyFont="1" applyAlignment="1">
      <alignment horizontal="justify"/>
    </xf>
    <xf numFmtId="0" fontId="5" fillId="0" borderId="1" xfId="0" applyFont="1" applyBorder="1" applyAlignment="1">
      <alignment vertical="center" wrapText="1"/>
    </xf>
    <xf numFmtId="1" fontId="5" fillId="0" borderId="1" xfId="0" applyNumberFormat="1" applyFont="1" applyBorder="1" applyAlignment="1">
      <alignment horizontal="center" vertical="center" wrapText="1"/>
    </xf>
    <xf numFmtId="0" fontId="5" fillId="0" borderId="1" xfId="0" applyFont="1" applyBorder="1" applyAlignment="1">
      <alignment horizontal="justify" vertical="center"/>
    </xf>
    <xf numFmtId="0" fontId="5" fillId="0" borderId="7" xfId="0" applyFont="1" applyBorder="1" applyAlignment="1">
      <alignment horizontal="center" vertical="center" wrapText="1"/>
    </xf>
    <xf numFmtId="0" fontId="5" fillId="3" borderId="0" xfId="0" applyFont="1" applyFill="1" applyAlignment="1">
      <alignment horizontal="left" vertical="center" wrapText="1"/>
    </xf>
    <xf numFmtId="0" fontId="5" fillId="3" borderId="11" xfId="0" applyFont="1" applyFill="1" applyBorder="1" applyAlignment="1">
      <alignment horizontal="center" vertical="center" wrapText="1"/>
    </xf>
    <xf numFmtId="0" fontId="5" fillId="0" borderId="11" xfId="0" applyFont="1" applyBorder="1" applyAlignment="1">
      <alignment horizontal="center" vertical="center" wrapText="1"/>
    </xf>
    <xf numFmtId="9" fontId="4" fillId="4" borderId="11" xfId="1" applyFont="1" applyFill="1" applyBorder="1" applyAlignment="1">
      <alignment horizontal="center" vertical="center" wrapText="1"/>
    </xf>
    <xf numFmtId="14" fontId="5" fillId="0" borderId="11" xfId="0" applyNumberFormat="1" applyFont="1" applyBorder="1" applyAlignment="1">
      <alignment horizontal="center" vertical="center"/>
    </xf>
    <xf numFmtId="0" fontId="5" fillId="0" borderId="12" xfId="0" applyFont="1" applyBorder="1"/>
    <xf numFmtId="0" fontId="0" fillId="0" borderId="0" xfId="0" applyAlignment="1">
      <alignment horizontal="left" vertical="center" wrapText="1"/>
    </xf>
    <xf numFmtId="0" fontId="5" fillId="0" borderId="14" xfId="0" applyFont="1" applyBorder="1"/>
    <xf numFmtId="0" fontId="5" fillId="3" borderId="16" xfId="0" applyFont="1" applyFill="1" applyBorder="1" applyAlignment="1">
      <alignment horizontal="center" vertical="center" wrapText="1"/>
    </xf>
    <xf numFmtId="0" fontId="5" fillId="0" borderId="16" xfId="0" applyFont="1" applyBorder="1" applyAlignment="1">
      <alignment horizontal="center" vertical="center" wrapText="1"/>
    </xf>
    <xf numFmtId="9" fontId="4" fillId="4" borderId="16" xfId="1" applyFont="1" applyFill="1" applyBorder="1" applyAlignment="1">
      <alignment horizontal="center" vertical="center" wrapText="1"/>
    </xf>
    <xf numFmtId="14" fontId="5" fillId="0" borderId="16" xfId="0" applyNumberFormat="1" applyFont="1" applyBorder="1" applyAlignment="1">
      <alignment horizontal="center" vertical="center"/>
    </xf>
    <xf numFmtId="0" fontId="5" fillId="0" borderId="17" xfId="0" applyFont="1" applyBorder="1"/>
    <xf numFmtId="0" fontId="5" fillId="0" borderId="11" xfId="0" applyFont="1" applyBorder="1" applyAlignment="1">
      <alignment horizontal="left" vertical="center" wrapText="1"/>
    </xf>
    <xf numFmtId="0" fontId="5" fillId="0" borderId="1" xfId="0" applyFont="1" applyBorder="1" applyAlignment="1">
      <alignment horizontal="left" vertical="center" wrapText="1"/>
    </xf>
    <xf numFmtId="9" fontId="5" fillId="0" borderId="1" xfId="0" applyNumberFormat="1" applyFont="1" applyBorder="1" applyAlignment="1">
      <alignment horizontal="center" vertical="center" wrapText="1"/>
    </xf>
    <xf numFmtId="0" fontId="5" fillId="0" borderId="16" xfId="0" applyFont="1" applyBorder="1" applyAlignment="1">
      <alignment horizontal="left" vertical="center" wrapText="1"/>
    </xf>
    <xf numFmtId="9" fontId="5" fillId="0" borderId="16" xfId="0" applyNumberFormat="1" applyFont="1" applyBorder="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1" fontId="5" fillId="0" borderId="11" xfId="3" applyNumberFormat="1" applyFont="1" applyBorder="1" applyAlignment="1">
      <alignment horizontal="center" vertical="center" wrapText="1"/>
    </xf>
    <xf numFmtId="1" fontId="5" fillId="0" borderId="1" xfId="3" applyNumberFormat="1" applyFont="1" applyBorder="1" applyAlignment="1">
      <alignment horizontal="center" vertical="center" wrapText="1"/>
    </xf>
    <xf numFmtId="0" fontId="5" fillId="0" borderId="11" xfId="0" applyFont="1" applyBorder="1" applyAlignment="1">
      <alignment horizontal="justify" vertical="center" wrapText="1"/>
    </xf>
    <xf numFmtId="0" fontId="5" fillId="0" borderId="12" xfId="0" applyFont="1" applyBorder="1" applyAlignment="1">
      <alignment horizontal="center" vertical="center"/>
    </xf>
    <xf numFmtId="9" fontId="4" fillId="4" borderId="2" xfId="1" applyFont="1" applyFill="1" applyBorder="1" applyAlignment="1">
      <alignment horizontal="center" vertical="center" wrapText="1"/>
    </xf>
    <xf numFmtId="14" fontId="5" fillId="0" borderId="2" xfId="0" applyNumberFormat="1" applyFont="1" applyBorder="1" applyAlignment="1">
      <alignment horizontal="center" vertical="center"/>
    </xf>
    <xf numFmtId="0" fontId="5" fillId="0" borderId="16" xfId="0" applyFont="1" applyBorder="1" applyAlignment="1">
      <alignment horizontal="justify" vertical="center" wrapText="1"/>
    </xf>
    <xf numFmtId="14" fontId="5" fillId="0" borderId="7" xfId="0" applyNumberFormat="1" applyFont="1" applyBorder="1" applyAlignment="1">
      <alignment horizontal="center" vertical="center"/>
    </xf>
    <xf numFmtId="0" fontId="4" fillId="0" borderId="24" xfId="0" applyFont="1" applyBorder="1" applyAlignment="1">
      <alignment horizontal="center" vertical="center"/>
    </xf>
    <xf numFmtId="0" fontId="5" fillId="3" borderId="25" xfId="0" applyFont="1" applyFill="1" applyBorder="1" applyAlignment="1">
      <alignment horizontal="center" vertical="center" wrapText="1"/>
    </xf>
    <xf numFmtId="0" fontId="5" fillId="0" borderId="25" xfId="0" applyFont="1" applyBorder="1" applyAlignment="1">
      <alignment horizontal="justify" vertical="center" wrapText="1"/>
    </xf>
    <xf numFmtId="0" fontId="5" fillId="0" borderId="25" xfId="0" applyFont="1" applyBorder="1" applyAlignment="1">
      <alignment horizontal="center" vertical="center" wrapText="1"/>
    </xf>
    <xf numFmtId="9" fontId="4" fillId="4" borderId="25" xfId="1" applyFont="1" applyFill="1" applyBorder="1" applyAlignment="1">
      <alignment horizontal="center" vertical="center" wrapText="1"/>
    </xf>
    <xf numFmtId="14" fontId="5" fillId="0" borderId="25" xfId="0" applyNumberFormat="1" applyFont="1" applyBorder="1" applyAlignment="1">
      <alignment horizontal="center" vertical="center"/>
    </xf>
    <xf numFmtId="0" fontId="5" fillId="0" borderId="9" xfId="0" applyFont="1" applyBorder="1"/>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xf>
    <xf numFmtId="0" fontId="5" fillId="0" borderId="11" xfId="0" applyFont="1" applyBorder="1" applyAlignment="1">
      <alignment horizontal="center" vertical="center"/>
    </xf>
    <xf numFmtId="0" fontId="5" fillId="0" borderId="2" xfId="0" applyFont="1" applyBorder="1" applyAlignment="1">
      <alignment vertical="center" wrapText="1"/>
    </xf>
    <xf numFmtId="0" fontId="5" fillId="0" borderId="11" xfId="0" applyFont="1" applyBorder="1" applyAlignment="1">
      <alignment vertical="center" wrapText="1"/>
    </xf>
    <xf numFmtId="1" fontId="5" fillId="0" borderId="11" xfId="0" applyNumberFormat="1" applyFont="1" applyBorder="1" applyAlignment="1">
      <alignment horizontal="center" vertical="center" wrapText="1"/>
    </xf>
    <xf numFmtId="0" fontId="5" fillId="0" borderId="16" xfId="0" applyFont="1" applyBorder="1" applyAlignment="1">
      <alignment vertical="center" wrapText="1"/>
    </xf>
    <xf numFmtId="1" fontId="5" fillId="0" borderId="16" xfId="0" applyNumberFormat="1" applyFont="1" applyBorder="1" applyAlignment="1">
      <alignment horizontal="center" vertical="center" wrapText="1"/>
    </xf>
    <xf numFmtId="14" fontId="5" fillId="0" borderId="19" xfId="0" applyNumberFormat="1" applyFont="1" applyBorder="1" applyAlignment="1">
      <alignment horizontal="center" vertical="center"/>
    </xf>
    <xf numFmtId="0" fontId="5" fillId="0" borderId="21" xfId="0" applyFont="1" applyBorder="1"/>
    <xf numFmtId="0" fontId="5" fillId="0" borderId="11" xfId="0" applyFont="1" applyBorder="1" applyAlignment="1">
      <alignment horizontal="justify" vertical="center"/>
    </xf>
    <xf numFmtId="0" fontId="5" fillId="0" borderId="16" xfId="0" applyFont="1" applyBorder="1" applyAlignment="1">
      <alignment horizontal="justify" vertical="center"/>
    </xf>
    <xf numFmtId="14" fontId="5" fillId="0" borderId="23" xfId="0" applyNumberFormat="1" applyFont="1" applyBorder="1" applyAlignment="1">
      <alignment horizontal="center" vertical="center"/>
    </xf>
    <xf numFmtId="0" fontId="5" fillId="0" borderId="25" xfId="0" applyFont="1" applyBorder="1" applyAlignment="1">
      <alignment horizontal="justify" vertical="center"/>
    </xf>
    <xf numFmtId="1" fontId="5" fillId="0" borderId="25" xfId="0" applyNumberFormat="1" applyFont="1" applyBorder="1" applyAlignment="1">
      <alignment horizontal="center" vertical="center" wrapText="1"/>
    </xf>
    <xf numFmtId="1" fontId="5" fillId="0" borderId="16" xfId="3" applyNumberFormat="1" applyFont="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5" fillId="0" borderId="14" xfId="0" applyFont="1" applyBorder="1" applyAlignment="1">
      <alignment horizontal="center" vertical="center"/>
    </xf>
    <xf numFmtId="0" fontId="5" fillId="0" borderId="17" xfId="0" applyFont="1" applyBorder="1" applyAlignment="1">
      <alignment horizontal="center" vertical="center"/>
    </xf>
    <xf numFmtId="0" fontId="9" fillId="3" borderId="1" xfId="0" applyFont="1" applyFill="1" applyBorder="1" applyAlignment="1">
      <alignment horizontal="left" vertical="center" wrapText="1"/>
    </xf>
    <xf numFmtId="0" fontId="5" fillId="3" borderId="27"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3" borderId="27" xfId="0" applyFont="1" applyFill="1" applyBorder="1" applyAlignment="1">
      <alignment horizontal="left" vertical="center" wrapText="1"/>
    </xf>
    <xf numFmtId="0" fontId="9" fillId="3" borderId="2" xfId="0" applyFont="1" applyFill="1" applyBorder="1" applyAlignment="1">
      <alignment vertical="center" wrapText="1"/>
    </xf>
    <xf numFmtId="0" fontId="5" fillId="3" borderId="1" xfId="0" applyFont="1" applyFill="1" applyBorder="1" applyAlignment="1">
      <alignment vertical="center" wrapText="1"/>
    </xf>
    <xf numFmtId="0" fontId="5" fillId="3" borderId="2"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6" xfId="0" applyFont="1" applyFill="1" applyBorder="1" applyAlignment="1">
      <alignment horizontal="left" vertical="center" wrapText="1"/>
    </xf>
    <xf numFmtId="0" fontId="9" fillId="3" borderId="17"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29" xfId="0" applyFont="1" applyFill="1" applyBorder="1" applyAlignment="1">
      <alignment vertical="center" wrapText="1"/>
    </xf>
    <xf numFmtId="0" fontId="9" fillId="3" borderId="25" xfId="0" applyFont="1" applyFill="1" applyBorder="1" applyAlignment="1">
      <alignment vertical="center" wrapText="1"/>
    </xf>
    <xf numFmtId="0" fontId="5" fillId="0" borderId="25" xfId="0" applyFont="1" applyBorder="1" applyAlignment="1">
      <alignment horizontal="center" vertical="center"/>
    </xf>
    <xf numFmtId="0" fontId="9" fillId="3" borderId="9" xfId="0" applyFont="1" applyFill="1" applyBorder="1" applyAlignment="1">
      <alignment horizontal="center" vertical="center" wrapText="1"/>
    </xf>
    <xf numFmtId="0" fontId="5" fillId="3" borderId="30" xfId="0" applyFont="1" applyFill="1" applyBorder="1" applyAlignment="1">
      <alignment horizontal="left" vertical="center" wrapText="1"/>
    </xf>
    <xf numFmtId="0" fontId="9" fillId="3" borderId="27" xfId="0" applyFont="1" applyFill="1" applyBorder="1" applyAlignment="1">
      <alignment vertical="center" wrapText="1"/>
    </xf>
    <xf numFmtId="0" fontId="9" fillId="3" borderId="7" xfId="0" applyFont="1" applyFill="1" applyBorder="1" applyAlignment="1">
      <alignment vertical="center" wrapText="1"/>
    </xf>
    <xf numFmtId="0" fontId="5" fillId="3" borderId="11" xfId="0" applyFont="1" applyFill="1" applyBorder="1" applyAlignment="1">
      <alignment vertical="center" wrapText="1"/>
    </xf>
    <xf numFmtId="0" fontId="5" fillId="3" borderId="11" xfId="0" applyFont="1" applyFill="1" applyBorder="1" applyAlignment="1">
      <alignment horizontal="left" vertical="center" wrapText="1"/>
    </xf>
    <xf numFmtId="0" fontId="9" fillId="3" borderId="31" xfId="0" applyFont="1" applyFill="1" applyBorder="1" applyAlignment="1">
      <alignment vertical="center" wrapText="1"/>
    </xf>
    <xf numFmtId="0" fontId="5" fillId="3" borderId="16" xfId="0" applyFont="1" applyFill="1" applyBorder="1" applyAlignment="1">
      <alignment vertical="center" wrapText="1"/>
    </xf>
    <xf numFmtId="0" fontId="5" fillId="3" borderId="32" xfId="0" applyFont="1" applyFill="1" applyBorder="1" applyAlignment="1">
      <alignment vertical="center" wrapText="1"/>
    </xf>
    <xf numFmtId="0" fontId="5" fillId="3" borderId="19" xfId="0" applyFont="1" applyFill="1" applyBorder="1" applyAlignment="1">
      <alignment horizontal="left" vertical="center" wrapText="1"/>
    </xf>
    <xf numFmtId="0" fontId="5" fillId="3" borderId="16" xfId="0" applyFont="1" applyFill="1" applyBorder="1" applyAlignment="1">
      <alignment horizontal="left" vertical="center" wrapText="1"/>
    </xf>
    <xf numFmtId="9" fontId="4" fillId="5" borderId="11" xfId="1" applyFont="1" applyFill="1" applyBorder="1" applyAlignment="1">
      <alignment horizontal="center" vertical="center"/>
    </xf>
    <xf numFmtId="9" fontId="4" fillId="5" borderId="1" xfId="1" applyFont="1" applyFill="1" applyBorder="1" applyAlignment="1">
      <alignment horizontal="center" vertical="center"/>
    </xf>
    <xf numFmtId="9" fontId="4" fillId="5" borderId="2" xfId="1" applyFont="1" applyFill="1" applyBorder="1" applyAlignment="1">
      <alignment horizontal="center" vertical="center"/>
    </xf>
    <xf numFmtId="9" fontId="4" fillId="5" borderId="16" xfId="1" applyFont="1" applyFill="1" applyBorder="1" applyAlignment="1">
      <alignment horizontal="center" vertical="center"/>
    </xf>
    <xf numFmtId="9" fontId="4" fillId="5" borderId="25" xfId="1" applyFont="1" applyFill="1" applyBorder="1" applyAlignment="1">
      <alignment horizontal="center" vertical="center"/>
    </xf>
    <xf numFmtId="0" fontId="5" fillId="3" borderId="1" xfId="0" applyFont="1" applyFill="1" applyBorder="1" applyAlignment="1">
      <alignment horizontal="justify" vertical="center" wrapText="1"/>
    </xf>
    <xf numFmtId="0" fontId="9" fillId="0" borderId="1" xfId="0" applyFont="1" applyBorder="1" applyAlignment="1">
      <alignment horizontal="justify" vertical="center" wrapText="1"/>
    </xf>
    <xf numFmtId="0" fontId="5" fillId="0" borderId="1" xfId="0" applyFont="1" applyBorder="1" applyAlignment="1">
      <alignment horizontal="justify" wrapText="1"/>
    </xf>
    <xf numFmtId="0" fontId="5" fillId="3" borderId="11" xfId="0" applyFont="1" applyFill="1" applyBorder="1" applyAlignment="1">
      <alignment horizontal="justify" vertical="center" wrapText="1"/>
    </xf>
    <xf numFmtId="0" fontId="5" fillId="3" borderId="16" xfId="0" applyFont="1" applyFill="1" applyBorder="1" applyAlignment="1">
      <alignment horizontal="justify" vertical="center" wrapText="1"/>
    </xf>
    <xf numFmtId="0" fontId="9" fillId="0" borderId="16" xfId="0" applyFont="1" applyBorder="1" applyAlignment="1">
      <alignment horizontal="justify" vertical="center" wrapText="1"/>
    </xf>
    <xf numFmtId="0" fontId="5" fillId="0" borderId="12" xfId="0" applyFont="1" applyBorder="1" applyAlignment="1">
      <alignment vertical="center"/>
    </xf>
    <xf numFmtId="0" fontId="5" fillId="0" borderId="14" xfId="0" applyFont="1" applyBorder="1" applyAlignment="1">
      <alignment vertical="center"/>
    </xf>
    <xf numFmtId="0" fontId="5" fillId="0" borderId="17" xfId="0" applyFont="1" applyBorder="1" applyAlignment="1">
      <alignment vertical="center"/>
    </xf>
    <xf numFmtId="0" fontId="5" fillId="0" borderId="11" xfId="0" applyFont="1" applyBorder="1" applyAlignment="1">
      <alignment horizontal="justify" wrapText="1"/>
    </xf>
    <xf numFmtId="9" fontId="4" fillId="2" borderId="9" xfId="1"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5" fillId="3" borderId="11"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4" fillId="0" borderId="13" xfId="0" applyFont="1" applyBorder="1" applyAlignment="1">
      <alignment horizontal="center" vertical="center"/>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3" xfId="0" applyFont="1" applyBorder="1" applyAlignment="1">
      <alignment horizontal="center" vertical="center" wrapText="1"/>
    </xf>
    <xf numFmtId="0" fontId="4" fillId="0" borderId="18" xfId="0" applyFont="1" applyBorder="1" applyAlignment="1">
      <alignment horizontal="center" vertical="center"/>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5" fillId="3" borderId="19"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6" xfId="0" applyFont="1" applyBorder="1" applyAlignment="1">
      <alignment horizontal="justify" vertical="center" wrapText="1"/>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5" fillId="0" borderId="11" xfId="0" applyFont="1" applyBorder="1" applyAlignment="1">
      <alignment horizontal="justify" vertical="center" wrapText="1"/>
    </xf>
    <xf numFmtId="0" fontId="5" fillId="0" borderId="8" xfId="0" applyFont="1" applyBorder="1" applyAlignment="1">
      <alignment horizontal="center" vertical="center" wrapText="1"/>
    </xf>
    <xf numFmtId="0" fontId="5" fillId="3" borderId="11" xfId="0" applyFont="1" applyFill="1" applyBorder="1" applyAlignment="1">
      <alignment horizontal="justify" vertical="center" wrapText="1"/>
    </xf>
    <xf numFmtId="0" fontId="5" fillId="3" borderId="16" xfId="0" applyFont="1" applyFill="1" applyBorder="1" applyAlignment="1">
      <alignment horizontal="justify" vertical="center" wrapText="1"/>
    </xf>
    <xf numFmtId="0" fontId="5" fillId="3" borderId="1" xfId="0" applyFont="1" applyFill="1" applyBorder="1" applyAlignment="1">
      <alignment horizontal="justify" vertical="center" wrapText="1"/>
    </xf>
    <xf numFmtId="0" fontId="4" fillId="3" borderId="10"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4" fillId="0" borderId="28" xfId="0" applyFont="1" applyBorder="1" applyAlignment="1">
      <alignment horizontal="center" vertical="center"/>
    </xf>
    <xf numFmtId="0" fontId="10" fillId="3" borderId="1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7" xfId="0" applyFont="1" applyBorder="1" applyAlignment="1">
      <alignment horizontal="left" vertical="center" wrapText="1"/>
    </xf>
    <xf numFmtId="0" fontId="5" fillId="0" borderId="23" xfId="0" applyFont="1" applyBorder="1" applyAlignment="1">
      <alignment horizontal="left" vertical="center" wrapText="1"/>
    </xf>
    <xf numFmtId="0" fontId="10" fillId="3" borderId="10"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3" borderId="19"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23" xfId="0" applyFont="1" applyFill="1" applyBorder="1" applyAlignment="1">
      <alignment horizontal="center" vertical="center" wrapText="1"/>
    </xf>
  </cellXfs>
  <cellStyles count="4">
    <cellStyle name="Millares" xfId="3" builtinId="3"/>
    <cellStyle name="Normal" xfId="0" builtinId="0"/>
    <cellStyle name="Normal 2"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569322</xdr:colOff>
      <xdr:row>0</xdr:row>
      <xdr:rowOff>190501</xdr:rowOff>
    </xdr:from>
    <xdr:to>
      <xdr:col>3</xdr:col>
      <xdr:colOff>1767704</xdr:colOff>
      <xdr:row>4</xdr:row>
      <xdr:rowOff>47625</xdr:rowOff>
    </xdr:to>
    <xdr:pic>
      <xdr:nvPicPr>
        <xdr:cNvPr id="2" name="image1.jpeg">
          <a:extLst>
            <a:ext uri="{FF2B5EF4-FFF2-40B4-BE49-F238E27FC236}">
              <a16:creationId xmlns:a16="http://schemas.microsoft.com/office/drawing/2014/main" id="{AFBB66AF-47E0-4EE9-B154-1EA76EF4A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7007" b="16666"/>
        <a:stretch>
          <a:fillRect/>
        </a:stretch>
      </xdr:blipFill>
      <xdr:spPr bwMode="auto">
        <a:xfrm>
          <a:off x="769347" y="190501"/>
          <a:ext cx="4360682" cy="1314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390525</xdr:colOff>
      <xdr:row>0</xdr:row>
      <xdr:rowOff>190500</xdr:rowOff>
    </xdr:from>
    <xdr:to>
      <xdr:col>3</xdr:col>
      <xdr:colOff>1583464</xdr:colOff>
      <xdr:row>4</xdr:row>
      <xdr:rowOff>59870</xdr:rowOff>
    </xdr:to>
    <xdr:pic>
      <xdr:nvPicPr>
        <xdr:cNvPr id="4" name="image1.jpeg">
          <a:extLst>
            <a:ext uri="{FF2B5EF4-FFF2-40B4-BE49-F238E27FC236}">
              <a16:creationId xmlns:a16="http://schemas.microsoft.com/office/drawing/2014/main" id="{3AFB9079-C6D1-409C-8CB5-08C8141FD5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7007" b="16666"/>
        <a:stretch>
          <a:fillRect/>
        </a:stretch>
      </xdr:blipFill>
      <xdr:spPr bwMode="auto">
        <a:xfrm>
          <a:off x="590550" y="190500"/>
          <a:ext cx="4355239" cy="1326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390525</xdr:colOff>
      <xdr:row>0</xdr:row>
      <xdr:rowOff>190500</xdr:rowOff>
    </xdr:from>
    <xdr:to>
      <xdr:col>3</xdr:col>
      <xdr:colOff>1583464</xdr:colOff>
      <xdr:row>3</xdr:row>
      <xdr:rowOff>400050</xdr:rowOff>
    </xdr:to>
    <xdr:pic>
      <xdr:nvPicPr>
        <xdr:cNvPr id="3" name="image1.jpeg">
          <a:extLst>
            <a:ext uri="{FF2B5EF4-FFF2-40B4-BE49-F238E27FC236}">
              <a16:creationId xmlns:a16="http://schemas.microsoft.com/office/drawing/2014/main" id="{39DE19BA-E8D3-414A-BA3D-6DE1DFFD44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7007" b="16666"/>
        <a:stretch>
          <a:fillRect/>
        </a:stretch>
      </xdr:blipFill>
      <xdr:spPr bwMode="auto">
        <a:xfrm>
          <a:off x="590550" y="190500"/>
          <a:ext cx="4355239"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569322</xdr:colOff>
      <xdr:row>0</xdr:row>
      <xdr:rowOff>190501</xdr:rowOff>
    </xdr:from>
    <xdr:to>
      <xdr:col>3</xdr:col>
      <xdr:colOff>1767704</xdr:colOff>
      <xdr:row>3</xdr:row>
      <xdr:rowOff>323850</xdr:rowOff>
    </xdr:to>
    <xdr:pic>
      <xdr:nvPicPr>
        <xdr:cNvPr id="3" name="image1.jpeg">
          <a:extLst>
            <a:ext uri="{FF2B5EF4-FFF2-40B4-BE49-F238E27FC236}">
              <a16:creationId xmlns:a16="http://schemas.microsoft.com/office/drawing/2014/main" id="{98FA593B-7A4D-48EA-ABC2-9645D8AD48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7007" b="16666"/>
        <a:stretch>
          <a:fillRect/>
        </a:stretch>
      </xdr:blipFill>
      <xdr:spPr bwMode="auto">
        <a:xfrm>
          <a:off x="769347" y="190501"/>
          <a:ext cx="4360682" cy="1171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569322</xdr:colOff>
      <xdr:row>0</xdr:row>
      <xdr:rowOff>190501</xdr:rowOff>
    </xdr:from>
    <xdr:to>
      <xdr:col>4</xdr:col>
      <xdr:colOff>1758535</xdr:colOff>
      <xdr:row>4</xdr:row>
      <xdr:rowOff>76200</xdr:rowOff>
    </xdr:to>
    <xdr:pic>
      <xdr:nvPicPr>
        <xdr:cNvPr id="3" name="image1.jpeg">
          <a:extLst>
            <a:ext uri="{FF2B5EF4-FFF2-40B4-BE49-F238E27FC236}">
              <a16:creationId xmlns:a16="http://schemas.microsoft.com/office/drawing/2014/main" id="{B26150EA-A7BF-4F55-B333-8E63D0FE12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7007" b="16666"/>
        <a:stretch>
          <a:fillRect/>
        </a:stretch>
      </xdr:blipFill>
      <xdr:spPr bwMode="auto">
        <a:xfrm>
          <a:off x="769347" y="190501"/>
          <a:ext cx="4353754" cy="1343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569323</xdr:colOff>
      <xdr:row>1</xdr:row>
      <xdr:rowOff>133351</xdr:rowOff>
    </xdr:from>
    <xdr:to>
      <xdr:col>3</xdr:col>
      <xdr:colOff>1557618</xdr:colOff>
      <xdr:row>3</xdr:row>
      <xdr:rowOff>342900</xdr:rowOff>
    </xdr:to>
    <xdr:pic>
      <xdr:nvPicPr>
        <xdr:cNvPr id="3" name="image1.jpeg">
          <a:extLst>
            <a:ext uri="{FF2B5EF4-FFF2-40B4-BE49-F238E27FC236}">
              <a16:creationId xmlns:a16="http://schemas.microsoft.com/office/drawing/2014/main" id="{95D849DB-252A-475D-BBC7-AB3D19CA1F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7007" b="16666"/>
        <a:stretch>
          <a:fillRect/>
        </a:stretch>
      </xdr:blipFill>
      <xdr:spPr bwMode="auto">
        <a:xfrm>
          <a:off x="771029" y="335057"/>
          <a:ext cx="4148354" cy="1038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569323</xdr:colOff>
      <xdr:row>1</xdr:row>
      <xdr:rowOff>133351</xdr:rowOff>
    </xdr:from>
    <xdr:to>
      <xdr:col>3</xdr:col>
      <xdr:colOff>1557618</xdr:colOff>
      <xdr:row>3</xdr:row>
      <xdr:rowOff>390525</xdr:rowOff>
    </xdr:to>
    <xdr:pic>
      <xdr:nvPicPr>
        <xdr:cNvPr id="3" name="image1.jpeg">
          <a:extLst>
            <a:ext uri="{FF2B5EF4-FFF2-40B4-BE49-F238E27FC236}">
              <a16:creationId xmlns:a16="http://schemas.microsoft.com/office/drawing/2014/main" id="{25B7B0D0-BDF0-4044-88B6-1CE905823F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7007" b="16666"/>
        <a:stretch>
          <a:fillRect/>
        </a:stretch>
      </xdr:blipFill>
      <xdr:spPr bwMode="auto">
        <a:xfrm>
          <a:off x="769348" y="333376"/>
          <a:ext cx="4150595" cy="1095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U16"/>
  <sheetViews>
    <sheetView showGridLines="0" topLeftCell="A10" zoomScale="85" zoomScaleNormal="85" workbookViewId="0">
      <selection activeCell="F7" sqref="F7"/>
    </sheetView>
  </sheetViews>
  <sheetFormatPr baseColWidth="10" defaultRowHeight="15" x14ac:dyDescent="0.25"/>
  <cols>
    <col min="1" max="1" width="3" customWidth="1"/>
    <col min="3" max="3" width="36" style="5" customWidth="1"/>
    <col min="4" max="4" width="38.42578125" style="5" customWidth="1"/>
    <col min="5" max="5" width="46.7109375" style="5" customWidth="1"/>
    <col min="6" max="6" width="25.140625" customWidth="1"/>
    <col min="7" max="7" width="17.42578125" customWidth="1"/>
    <col min="8" max="11" width="18.42578125" customWidth="1"/>
    <col min="12" max="12" width="40.42578125" customWidth="1"/>
    <col min="13" max="13" width="34.42578125" customWidth="1"/>
  </cols>
  <sheetData>
    <row r="1" spans="2:21" s="6" customFormat="1" ht="15.75" customHeight="1" x14ac:dyDescent="0.2">
      <c r="B1" s="7"/>
      <c r="C1" s="7"/>
      <c r="D1" s="8"/>
      <c r="E1" s="8"/>
      <c r="F1" s="8"/>
      <c r="G1" s="8"/>
      <c r="H1" s="8"/>
      <c r="I1" s="8"/>
      <c r="J1" s="8"/>
      <c r="K1" s="8"/>
      <c r="L1" s="8"/>
      <c r="M1" s="8"/>
      <c r="N1" s="8"/>
      <c r="O1" s="8"/>
      <c r="P1" s="8"/>
      <c r="Q1" s="8"/>
      <c r="R1" s="8"/>
      <c r="S1" s="8"/>
    </row>
    <row r="2" spans="2:21" s="6" customFormat="1" ht="33" customHeight="1" x14ac:dyDescent="0.25">
      <c r="B2" s="131"/>
      <c r="C2" s="131"/>
      <c r="D2" s="131"/>
      <c r="E2" s="132" t="s">
        <v>11</v>
      </c>
      <c r="F2" s="132"/>
      <c r="G2" s="132"/>
      <c r="H2" s="132"/>
      <c r="I2" s="132"/>
      <c r="J2" s="132"/>
      <c r="K2" s="11" t="s">
        <v>12</v>
      </c>
      <c r="L2" s="9" t="s">
        <v>13</v>
      </c>
      <c r="O2"/>
      <c r="P2"/>
      <c r="Q2"/>
      <c r="R2"/>
      <c r="S2"/>
      <c r="T2"/>
      <c r="U2"/>
    </row>
    <row r="3" spans="2:21" s="6" customFormat="1" ht="33" customHeight="1" x14ac:dyDescent="0.25">
      <c r="B3" s="131"/>
      <c r="C3" s="131"/>
      <c r="D3" s="131"/>
      <c r="E3" s="132"/>
      <c r="F3" s="132"/>
      <c r="G3" s="132"/>
      <c r="H3" s="132"/>
      <c r="I3" s="132"/>
      <c r="J3" s="132"/>
      <c r="K3" s="11" t="s">
        <v>14</v>
      </c>
      <c r="L3" s="10" t="s">
        <v>15</v>
      </c>
      <c r="O3"/>
      <c r="P3"/>
      <c r="Q3"/>
      <c r="R3"/>
      <c r="S3"/>
      <c r="T3"/>
      <c r="U3"/>
    </row>
    <row r="4" spans="2:21" s="6" customFormat="1" ht="33" customHeight="1" x14ac:dyDescent="0.25">
      <c r="B4" s="131"/>
      <c r="C4" s="131"/>
      <c r="D4" s="131"/>
      <c r="E4" s="132"/>
      <c r="F4" s="132"/>
      <c r="G4" s="132"/>
      <c r="H4" s="132"/>
      <c r="I4" s="132"/>
      <c r="J4" s="132"/>
      <c r="K4" s="11" t="s">
        <v>16</v>
      </c>
      <c r="L4" s="11">
        <v>1</v>
      </c>
      <c r="O4"/>
      <c r="P4"/>
      <c r="Q4"/>
      <c r="R4"/>
      <c r="S4"/>
      <c r="T4"/>
      <c r="U4"/>
    </row>
    <row r="5" spans="2:21" s="6" customFormat="1" ht="13.5" customHeight="1" thickBot="1" x14ac:dyDescent="0.25">
      <c r="B5" s="130"/>
      <c r="C5" s="130"/>
      <c r="D5" s="130"/>
      <c r="E5" s="130"/>
      <c r="F5" s="130"/>
      <c r="G5" s="130"/>
      <c r="H5" s="130"/>
      <c r="I5" s="130"/>
      <c r="J5" s="130"/>
      <c r="K5" s="130"/>
      <c r="L5" s="130"/>
      <c r="M5" s="130"/>
      <c r="N5" s="130"/>
      <c r="O5" s="130"/>
      <c r="P5" s="130"/>
      <c r="Q5" s="130"/>
      <c r="R5" s="130"/>
      <c r="S5" s="130"/>
    </row>
    <row r="6" spans="2:21" ht="59.25" customHeight="1" thickBot="1" x14ac:dyDescent="0.3">
      <c r="B6" s="61" t="s">
        <v>0</v>
      </c>
      <c r="C6" s="62" t="s">
        <v>10</v>
      </c>
      <c r="D6" s="62" t="s">
        <v>1</v>
      </c>
      <c r="E6" s="62" t="s">
        <v>2</v>
      </c>
      <c r="F6" s="62" t="s">
        <v>3</v>
      </c>
      <c r="G6" s="62" t="s">
        <v>4</v>
      </c>
      <c r="H6" s="62" t="s">
        <v>8</v>
      </c>
      <c r="I6" s="62" t="s">
        <v>5</v>
      </c>
      <c r="J6" s="62" t="s">
        <v>6</v>
      </c>
      <c r="K6" s="62" t="s">
        <v>9</v>
      </c>
      <c r="L6" s="63" t="s">
        <v>7</v>
      </c>
      <c r="M6" s="1"/>
      <c r="N6" s="1"/>
    </row>
    <row r="7" spans="2:21" ht="100.5" customHeight="1" x14ac:dyDescent="0.25">
      <c r="B7" s="136">
        <v>1</v>
      </c>
      <c r="C7" s="138" t="s">
        <v>109</v>
      </c>
      <c r="D7" s="138" t="s">
        <v>23</v>
      </c>
      <c r="E7" s="48" t="s">
        <v>21</v>
      </c>
      <c r="F7" s="28" t="s">
        <v>22</v>
      </c>
      <c r="G7" s="28">
        <v>8</v>
      </c>
      <c r="H7" s="28">
        <v>0</v>
      </c>
      <c r="I7" s="29">
        <f>IF(G7="","",IF(ISNUMBER(VALUE(G7)),IF(H7="","",H7/VALUE(G7)),IF(VALUE(H7)&gt;0,100%,"")))</f>
        <v>0</v>
      </c>
      <c r="J7" s="30">
        <v>46054</v>
      </c>
      <c r="K7" s="30">
        <v>46387</v>
      </c>
      <c r="L7" s="31"/>
      <c r="M7" s="1"/>
      <c r="N7" s="1"/>
    </row>
    <row r="8" spans="2:21" ht="78" customHeight="1" thickBot="1" x14ac:dyDescent="0.3">
      <c r="B8" s="137"/>
      <c r="C8" s="139"/>
      <c r="D8" s="139"/>
      <c r="E8" s="52" t="s">
        <v>19</v>
      </c>
      <c r="F8" s="35" t="s">
        <v>20</v>
      </c>
      <c r="G8" s="35">
        <v>1</v>
      </c>
      <c r="H8" s="35">
        <v>0</v>
      </c>
      <c r="I8" s="36">
        <f t="shared" ref="I8:I15" si="0">IF(G8="","",IF(ISNUMBER(VALUE(G8)),IF(H8="","",H8/VALUE(G8)),IF(VALUE(H8)&gt;0,100%,"")))</f>
        <v>0</v>
      </c>
      <c r="J8" s="37">
        <v>46054</v>
      </c>
      <c r="K8" s="37">
        <v>46387</v>
      </c>
      <c r="L8" s="38"/>
      <c r="M8" s="1"/>
      <c r="N8" s="1"/>
    </row>
    <row r="9" spans="2:21" ht="90.75" customHeight="1" x14ac:dyDescent="0.25">
      <c r="B9" s="136">
        <v>2</v>
      </c>
      <c r="C9" s="138" t="s">
        <v>110</v>
      </c>
      <c r="D9" s="138" t="s">
        <v>26</v>
      </c>
      <c r="E9" s="48" t="s">
        <v>24</v>
      </c>
      <c r="F9" s="28" t="s">
        <v>18</v>
      </c>
      <c r="G9" s="28">
        <v>8</v>
      </c>
      <c r="H9" s="28">
        <v>0</v>
      </c>
      <c r="I9" s="29">
        <f t="shared" si="0"/>
        <v>0</v>
      </c>
      <c r="J9" s="30">
        <v>46054</v>
      </c>
      <c r="K9" s="30">
        <v>46387</v>
      </c>
      <c r="L9" s="31"/>
      <c r="M9" s="1"/>
      <c r="N9" s="1"/>
    </row>
    <row r="10" spans="2:21" ht="105.75" thickBot="1" x14ac:dyDescent="0.3">
      <c r="B10" s="137"/>
      <c r="C10" s="139"/>
      <c r="D10" s="139"/>
      <c r="E10" s="52" t="s">
        <v>278</v>
      </c>
      <c r="F10" s="35" t="s">
        <v>25</v>
      </c>
      <c r="G10" s="35" t="s">
        <v>25</v>
      </c>
      <c r="H10" s="35">
        <v>0</v>
      </c>
      <c r="I10" s="36" t="str">
        <f t="shared" si="0"/>
        <v/>
      </c>
      <c r="J10" s="37">
        <v>46054</v>
      </c>
      <c r="K10" s="37">
        <v>46387</v>
      </c>
      <c r="L10" s="38"/>
      <c r="M10" s="1"/>
      <c r="N10" s="1"/>
    </row>
    <row r="11" spans="2:21" ht="90.75" thickBot="1" x14ac:dyDescent="0.3">
      <c r="B11" s="54">
        <v>3</v>
      </c>
      <c r="C11" s="55" t="s">
        <v>279</v>
      </c>
      <c r="D11" s="55" t="s">
        <v>28</v>
      </c>
      <c r="E11" s="56" t="s">
        <v>27</v>
      </c>
      <c r="F11" s="57" t="s">
        <v>18</v>
      </c>
      <c r="G11" s="57">
        <v>4</v>
      </c>
      <c r="H11" s="57">
        <v>0</v>
      </c>
      <c r="I11" s="58">
        <f t="shared" si="0"/>
        <v>0</v>
      </c>
      <c r="J11" s="59">
        <v>46054</v>
      </c>
      <c r="K11" s="59">
        <v>46387</v>
      </c>
      <c r="L11" s="60"/>
      <c r="M11" s="1"/>
      <c r="N11" s="1"/>
    </row>
    <row r="12" spans="2:21" ht="90.75" customHeight="1" x14ac:dyDescent="0.25">
      <c r="B12" s="136">
        <v>4</v>
      </c>
      <c r="C12" s="138" t="s">
        <v>29</v>
      </c>
      <c r="D12" s="138" t="s">
        <v>34</v>
      </c>
      <c r="E12" s="48" t="s">
        <v>30</v>
      </c>
      <c r="F12" s="28" t="s">
        <v>20</v>
      </c>
      <c r="G12" s="28">
        <v>3</v>
      </c>
      <c r="H12" s="28">
        <v>0</v>
      </c>
      <c r="I12" s="29">
        <f t="shared" si="0"/>
        <v>0</v>
      </c>
      <c r="J12" s="30">
        <v>46054</v>
      </c>
      <c r="K12" s="30">
        <v>46387</v>
      </c>
      <c r="L12" s="31"/>
      <c r="M12" s="1"/>
      <c r="N12" s="1"/>
    </row>
    <row r="13" spans="2:21" ht="72" customHeight="1" x14ac:dyDescent="0.25">
      <c r="B13" s="140"/>
      <c r="C13" s="131"/>
      <c r="D13" s="131"/>
      <c r="E13" s="4" t="s">
        <v>280</v>
      </c>
      <c r="F13" s="2" t="s">
        <v>20</v>
      </c>
      <c r="G13" s="2">
        <v>3</v>
      </c>
      <c r="H13" s="2">
        <v>0</v>
      </c>
      <c r="I13" s="13">
        <f t="shared" si="0"/>
        <v>0</v>
      </c>
      <c r="J13" s="3">
        <v>46054</v>
      </c>
      <c r="K13" s="3">
        <v>46387</v>
      </c>
      <c r="L13" s="33"/>
      <c r="M13" s="1"/>
      <c r="N13" s="1"/>
    </row>
    <row r="14" spans="2:21" ht="102.75" customHeight="1" x14ac:dyDescent="0.25">
      <c r="B14" s="140"/>
      <c r="C14" s="131"/>
      <c r="D14" s="131"/>
      <c r="E14" s="4" t="s">
        <v>31</v>
      </c>
      <c r="F14" s="2" t="s">
        <v>20</v>
      </c>
      <c r="G14" s="2">
        <v>3</v>
      </c>
      <c r="H14" s="2">
        <v>0</v>
      </c>
      <c r="I14" s="13">
        <f t="shared" si="0"/>
        <v>0</v>
      </c>
      <c r="J14" s="3">
        <v>46054</v>
      </c>
      <c r="K14" s="3">
        <v>46387</v>
      </c>
      <c r="L14" s="33"/>
      <c r="M14" s="1"/>
      <c r="N14" s="1"/>
    </row>
    <row r="15" spans="2:21" ht="114.75" customHeight="1" thickBot="1" x14ac:dyDescent="0.3">
      <c r="B15" s="137"/>
      <c r="C15" s="139"/>
      <c r="D15" s="139"/>
      <c r="E15" s="52" t="s">
        <v>32</v>
      </c>
      <c r="F15" s="35" t="s">
        <v>33</v>
      </c>
      <c r="G15" s="35">
        <v>1</v>
      </c>
      <c r="H15" s="35">
        <v>0</v>
      </c>
      <c r="I15" s="36">
        <f t="shared" si="0"/>
        <v>0</v>
      </c>
      <c r="J15" s="37">
        <v>46054</v>
      </c>
      <c r="K15" s="37">
        <v>46387</v>
      </c>
      <c r="L15" s="38"/>
      <c r="M15" s="1"/>
      <c r="N15" s="1"/>
    </row>
    <row r="16" spans="2:21" ht="33.75" customHeight="1" thickBot="1" x14ac:dyDescent="0.3">
      <c r="E16" s="133" t="s">
        <v>17</v>
      </c>
      <c r="F16" s="134"/>
      <c r="G16" s="134"/>
      <c r="H16" s="135"/>
      <c r="I16" s="14">
        <f>+AVERAGE(I7:I15)</f>
        <v>0</v>
      </c>
    </row>
  </sheetData>
  <mergeCells count="13">
    <mergeCell ref="B5:S5"/>
    <mergeCell ref="B2:D4"/>
    <mergeCell ref="E2:J4"/>
    <mergeCell ref="E16:H16"/>
    <mergeCell ref="B7:B8"/>
    <mergeCell ref="C7:C8"/>
    <mergeCell ref="D7:D8"/>
    <mergeCell ref="B9:B10"/>
    <mergeCell ref="C9:C10"/>
    <mergeCell ref="D9:D10"/>
    <mergeCell ref="B12:B15"/>
    <mergeCell ref="C12:C15"/>
    <mergeCell ref="D12:D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A38B0-07B7-4146-899A-4C2AA3C7C955}">
  <dimension ref="B1:U31"/>
  <sheetViews>
    <sheetView showGridLines="0" topLeftCell="A22" zoomScaleNormal="100" workbookViewId="0">
      <selection activeCell="B6" sqref="B6"/>
    </sheetView>
  </sheetViews>
  <sheetFormatPr baseColWidth="10" defaultRowHeight="15" x14ac:dyDescent="0.25"/>
  <cols>
    <col min="1" max="1" width="3" customWidth="1"/>
    <col min="3" max="3" width="36" style="5" customWidth="1"/>
    <col min="4" max="4" width="38.42578125" style="5" customWidth="1"/>
    <col min="5" max="5" width="46.7109375" style="5" customWidth="1"/>
    <col min="6" max="6" width="21.28515625" customWidth="1"/>
    <col min="7" max="7" width="17.42578125" customWidth="1"/>
    <col min="8" max="11" width="18.42578125" customWidth="1"/>
    <col min="12" max="12" width="40.42578125" customWidth="1"/>
    <col min="13" max="13" width="34.42578125" customWidth="1"/>
  </cols>
  <sheetData>
    <row r="1" spans="2:21" s="6" customFormat="1" ht="15.75" customHeight="1" x14ac:dyDescent="0.2">
      <c r="B1" s="7"/>
      <c r="C1" s="7"/>
      <c r="D1" s="8"/>
      <c r="E1" s="8"/>
      <c r="F1" s="8"/>
      <c r="G1" s="8"/>
      <c r="H1" s="8"/>
      <c r="I1" s="8"/>
      <c r="J1" s="8"/>
      <c r="K1" s="8"/>
      <c r="L1" s="8"/>
      <c r="M1" s="8"/>
      <c r="N1" s="8"/>
      <c r="O1" s="8"/>
      <c r="P1" s="8"/>
      <c r="Q1" s="8"/>
      <c r="R1" s="8"/>
      <c r="S1" s="8"/>
    </row>
    <row r="2" spans="2:21" s="6" customFormat="1" ht="33" customHeight="1" x14ac:dyDescent="0.25">
      <c r="B2" s="131"/>
      <c r="C2" s="131"/>
      <c r="D2" s="131"/>
      <c r="E2" s="132" t="s">
        <v>11</v>
      </c>
      <c r="F2" s="132"/>
      <c r="G2" s="132"/>
      <c r="H2" s="132"/>
      <c r="I2" s="132"/>
      <c r="J2" s="132"/>
      <c r="K2" s="11" t="s">
        <v>12</v>
      </c>
      <c r="L2" s="9" t="s">
        <v>13</v>
      </c>
      <c r="O2"/>
      <c r="P2"/>
      <c r="Q2"/>
      <c r="R2"/>
      <c r="S2"/>
      <c r="T2"/>
      <c r="U2"/>
    </row>
    <row r="3" spans="2:21" s="6" customFormat="1" ht="33" customHeight="1" x14ac:dyDescent="0.25">
      <c r="B3" s="131"/>
      <c r="C3" s="131"/>
      <c r="D3" s="131"/>
      <c r="E3" s="132"/>
      <c r="F3" s="132"/>
      <c r="G3" s="132"/>
      <c r="H3" s="132"/>
      <c r="I3" s="132"/>
      <c r="J3" s="132"/>
      <c r="K3" s="11" t="s">
        <v>14</v>
      </c>
      <c r="L3" s="10" t="s">
        <v>15</v>
      </c>
      <c r="O3"/>
      <c r="P3"/>
      <c r="Q3"/>
      <c r="R3"/>
      <c r="S3"/>
      <c r="T3"/>
      <c r="U3"/>
    </row>
    <row r="4" spans="2:21" s="6" customFormat="1" ht="33" customHeight="1" x14ac:dyDescent="0.25">
      <c r="B4" s="131"/>
      <c r="C4" s="131"/>
      <c r="D4" s="131"/>
      <c r="E4" s="132"/>
      <c r="F4" s="132"/>
      <c r="G4" s="132"/>
      <c r="H4" s="132"/>
      <c r="I4" s="132"/>
      <c r="J4" s="132"/>
      <c r="K4" s="11" t="s">
        <v>16</v>
      </c>
      <c r="L4" s="11">
        <v>1</v>
      </c>
      <c r="O4"/>
      <c r="P4"/>
      <c r="Q4"/>
      <c r="R4"/>
      <c r="S4"/>
      <c r="T4"/>
      <c r="U4"/>
    </row>
    <row r="5" spans="2:21" s="6" customFormat="1" ht="13.5" customHeight="1" thickBot="1" x14ac:dyDescent="0.25">
      <c r="B5" s="130"/>
      <c r="C5" s="130"/>
      <c r="D5" s="130"/>
      <c r="E5" s="130"/>
      <c r="F5" s="130"/>
      <c r="G5" s="130"/>
      <c r="H5" s="130"/>
      <c r="I5" s="130"/>
      <c r="J5" s="130"/>
      <c r="K5" s="130"/>
      <c r="L5" s="130"/>
      <c r="M5" s="130"/>
      <c r="N5" s="130"/>
      <c r="O5" s="130"/>
      <c r="P5" s="130"/>
      <c r="Q5" s="130"/>
      <c r="R5" s="130"/>
      <c r="S5" s="130"/>
    </row>
    <row r="6" spans="2:21" ht="59.25" customHeight="1" thickBot="1" x14ac:dyDescent="0.3">
      <c r="B6" s="61" t="s">
        <v>0</v>
      </c>
      <c r="C6" s="62" t="s">
        <v>10</v>
      </c>
      <c r="D6" s="62" t="s">
        <v>1</v>
      </c>
      <c r="E6" s="62" t="s">
        <v>2</v>
      </c>
      <c r="F6" s="62" t="s">
        <v>3</v>
      </c>
      <c r="G6" s="62" t="s">
        <v>4</v>
      </c>
      <c r="H6" s="62" t="s">
        <v>8</v>
      </c>
      <c r="I6" s="62" t="s">
        <v>5</v>
      </c>
      <c r="J6" s="62" t="s">
        <v>6</v>
      </c>
      <c r="K6" s="62" t="s">
        <v>9</v>
      </c>
      <c r="L6" s="63" t="s">
        <v>7</v>
      </c>
      <c r="M6" s="1"/>
      <c r="N6" s="1"/>
    </row>
    <row r="7" spans="2:21" ht="90.75" customHeight="1" x14ac:dyDescent="0.25">
      <c r="B7" s="136">
        <v>1</v>
      </c>
      <c r="C7" s="141" t="s">
        <v>35</v>
      </c>
      <c r="D7" s="144" t="s">
        <v>36</v>
      </c>
      <c r="E7" s="48" t="s">
        <v>37</v>
      </c>
      <c r="F7" s="28" t="s">
        <v>38</v>
      </c>
      <c r="G7" s="28">
        <v>2</v>
      </c>
      <c r="H7" s="28">
        <v>0</v>
      </c>
      <c r="I7" s="29">
        <f>IF(G7="","",IF(ISNUMBER(VALUE(G7)),IF(H7="","",H7/VALUE(G7)),IF(VALUE(H7)&gt;0,100%,"")))</f>
        <v>0</v>
      </c>
      <c r="J7" s="30">
        <v>46054</v>
      </c>
      <c r="K7" s="30">
        <v>46387</v>
      </c>
      <c r="L7" s="31"/>
      <c r="M7" s="1"/>
      <c r="N7" s="1"/>
    </row>
    <row r="8" spans="2:21" ht="330.75" customHeight="1" x14ac:dyDescent="0.25">
      <c r="B8" s="140"/>
      <c r="C8" s="142"/>
      <c r="D8" s="145"/>
      <c r="E8" s="4" t="s">
        <v>83</v>
      </c>
      <c r="F8" s="2" t="s">
        <v>39</v>
      </c>
      <c r="G8" s="2">
        <v>6</v>
      </c>
      <c r="H8" s="2">
        <v>0</v>
      </c>
      <c r="I8" s="13">
        <f t="shared" ref="I8:I30" si="0">IF(G8="","",IF(ISNUMBER(VALUE(G8)),IF(H8="","",H8/VALUE(G8)),IF(VALUE(H8)&gt;0,100%,"")))</f>
        <v>0</v>
      </c>
      <c r="J8" s="3">
        <v>46054</v>
      </c>
      <c r="K8" s="3">
        <v>46387</v>
      </c>
      <c r="L8" s="33"/>
      <c r="M8" s="1"/>
      <c r="N8" s="1"/>
    </row>
    <row r="9" spans="2:21" ht="103.5" customHeight="1" x14ac:dyDescent="0.25">
      <c r="B9" s="140"/>
      <c r="C9" s="142"/>
      <c r="D9" s="145"/>
      <c r="E9" s="4" t="s">
        <v>40</v>
      </c>
      <c r="F9" s="2" t="s">
        <v>41</v>
      </c>
      <c r="G9" s="16" t="s">
        <v>25</v>
      </c>
      <c r="H9" s="16">
        <v>0</v>
      </c>
      <c r="I9" s="13" t="str">
        <f t="shared" si="0"/>
        <v/>
      </c>
      <c r="J9" s="3">
        <v>46054</v>
      </c>
      <c r="K9" s="3">
        <v>46387</v>
      </c>
      <c r="L9" s="33"/>
      <c r="M9" s="1"/>
      <c r="N9" s="1"/>
    </row>
    <row r="10" spans="2:21" ht="114.75" customHeight="1" x14ac:dyDescent="0.25">
      <c r="B10" s="140"/>
      <c r="C10" s="142"/>
      <c r="D10" s="145"/>
      <c r="E10" s="4" t="s">
        <v>42</v>
      </c>
      <c r="F10" s="2" t="s">
        <v>43</v>
      </c>
      <c r="G10" s="2">
        <v>2</v>
      </c>
      <c r="H10" s="2">
        <v>0</v>
      </c>
      <c r="I10" s="13">
        <f t="shared" si="0"/>
        <v>0</v>
      </c>
      <c r="J10" s="3">
        <v>46054</v>
      </c>
      <c r="K10" s="3">
        <v>46387</v>
      </c>
      <c r="L10" s="33"/>
      <c r="M10" s="1"/>
      <c r="N10" s="1"/>
    </row>
    <row r="11" spans="2:21" ht="90.75" customHeight="1" thickBot="1" x14ac:dyDescent="0.3">
      <c r="B11" s="137"/>
      <c r="C11" s="143"/>
      <c r="D11" s="146"/>
      <c r="E11" s="52" t="s">
        <v>44</v>
      </c>
      <c r="F11" s="35" t="s">
        <v>45</v>
      </c>
      <c r="G11" s="65" t="s">
        <v>25</v>
      </c>
      <c r="H11" s="65">
        <v>0</v>
      </c>
      <c r="I11" s="36" t="str">
        <f t="shared" si="0"/>
        <v/>
      </c>
      <c r="J11" s="37">
        <v>46054</v>
      </c>
      <c r="K11" s="37">
        <v>46387</v>
      </c>
      <c r="L11" s="38"/>
      <c r="M11" s="1"/>
      <c r="N11" s="1"/>
    </row>
    <row r="12" spans="2:21" ht="72" customHeight="1" x14ac:dyDescent="0.25">
      <c r="B12" s="136">
        <v>2</v>
      </c>
      <c r="C12" s="138" t="s">
        <v>46</v>
      </c>
      <c r="D12" s="141" t="s">
        <v>47</v>
      </c>
      <c r="E12" s="48" t="s">
        <v>48</v>
      </c>
      <c r="F12" s="28" t="s">
        <v>41</v>
      </c>
      <c r="G12" s="66" t="s">
        <v>25</v>
      </c>
      <c r="H12" s="66">
        <v>0</v>
      </c>
      <c r="I12" s="29" t="str">
        <f t="shared" si="0"/>
        <v/>
      </c>
      <c r="J12" s="30">
        <v>46054</v>
      </c>
      <c r="K12" s="30">
        <v>46387</v>
      </c>
      <c r="L12" s="31"/>
      <c r="M12" s="1"/>
      <c r="N12" s="1"/>
    </row>
    <row r="13" spans="2:21" ht="102.75" customHeight="1" x14ac:dyDescent="0.25">
      <c r="B13" s="140"/>
      <c r="C13" s="131"/>
      <c r="D13" s="142"/>
      <c r="E13" s="4" t="s">
        <v>49</v>
      </c>
      <c r="F13" s="2" t="s">
        <v>67</v>
      </c>
      <c r="G13" s="16" t="s">
        <v>25</v>
      </c>
      <c r="H13" s="16">
        <v>0</v>
      </c>
      <c r="I13" s="13" t="str">
        <f t="shared" si="0"/>
        <v/>
      </c>
      <c r="J13" s="3">
        <v>46054</v>
      </c>
      <c r="K13" s="3">
        <v>46387</v>
      </c>
      <c r="L13" s="33"/>
      <c r="M13" s="1"/>
      <c r="N13" s="1"/>
    </row>
    <row r="14" spans="2:21" ht="114.75" customHeight="1" x14ac:dyDescent="0.25">
      <c r="B14" s="140"/>
      <c r="C14" s="131"/>
      <c r="D14" s="142"/>
      <c r="E14" s="4" t="s">
        <v>50</v>
      </c>
      <c r="F14" s="2" t="s">
        <v>69</v>
      </c>
      <c r="G14" s="16" t="s">
        <v>25</v>
      </c>
      <c r="H14" s="16">
        <v>0</v>
      </c>
      <c r="I14" s="13" t="str">
        <f t="shared" si="0"/>
        <v/>
      </c>
      <c r="J14" s="3">
        <v>46054</v>
      </c>
      <c r="K14" s="3">
        <v>46387</v>
      </c>
      <c r="L14" s="33"/>
      <c r="M14" s="1"/>
      <c r="N14" s="1"/>
    </row>
    <row r="15" spans="2:21" ht="197.25" customHeight="1" thickBot="1" x14ac:dyDescent="0.3">
      <c r="B15" s="137"/>
      <c r="C15" s="139"/>
      <c r="D15" s="143"/>
      <c r="E15" s="52" t="s">
        <v>51</v>
      </c>
      <c r="F15" s="35" t="s">
        <v>68</v>
      </c>
      <c r="G15" s="65" t="s">
        <v>25</v>
      </c>
      <c r="H15" s="65">
        <v>0</v>
      </c>
      <c r="I15" s="36" t="str">
        <f t="shared" si="0"/>
        <v/>
      </c>
      <c r="J15" s="37">
        <v>46054</v>
      </c>
      <c r="K15" s="37">
        <v>46387</v>
      </c>
      <c r="L15" s="38"/>
      <c r="M15" s="1"/>
      <c r="N15" s="1"/>
    </row>
    <row r="16" spans="2:21" ht="72" customHeight="1" x14ac:dyDescent="0.25">
      <c r="B16" s="147">
        <v>3</v>
      </c>
      <c r="C16" s="150" t="s">
        <v>52</v>
      </c>
      <c r="D16" s="144" t="s">
        <v>53</v>
      </c>
      <c r="E16" s="48" t="s">
        <v>54</v>
      </c>
      <c r="F16" s="28" t="s">
        <v>41</v>
      </c>
      <c r="G16" s="28">
        <v>2</v>
      </c>
      <c r="H16" s="28">
        <v>0</v>
      </c>
      <c r="I16" s="29">
        <f t="shared" si="0"/>
        <v>0</v>
      </c>
      <c r="J16" s="30">
        <v>46054</v>
      </c>
      <c r="K16" s="30">
        <v>46387</v>
      </c>
      <c r="L16" s="31"/>
      <c r="M16" s="1"/>
      <c r="N16" s="1"/>
    </row>
    <row r="17" spans="2:14" ht="102.75" customHeight="1" x14ac:dyDescent="0.25">
      <c r="B17" s="148"/>
      <c r="C17" s="151"/>
      <c r="D17" s="145"/>
      <c r="E17" s="4" t="s">
        <v>55</v>
      </c>
      <c r="F17" s="2" t="s">
        <v>69</v>
      </c>
      <c r="G17" s="2">
        <v>2</v>
      </c>
      <c r="H17" s="2">
        <v>0</v>
      </c>
      <c r="I17" s="13">
        <f t="shared" si="0"/>
        <v>0</v>
      </c>
      <c r="J17" s="3">
        <v>46054</v>
      </c>
      <c r="K17" s="3">
        <v>46387</v>
      </c>
      <c r="L17" s="33"/>
      <c r="M17" s="1"/>
      <c r="N17" s="1"/>
    </row>
    <row r="18" spans="2:14" ht="114.75" customHeight="1" x14ac:dyDescent="0.25">
      <c r="B18" s="148"/>
      <c r="C18" s="151"/>
      <c r="D18" s="145"/>
      <c r="E18" s="4" t="s">
        <v>56</v>
      </c>
      <c r="F18" s="2" t="s">
        <v>39</v>
      </c>
      <c r="G18" s="16" t="s">
        <v>25</v>
      </c>
      <c r="H18" s="16">
        <v>0</v>
      </c>
      <c r="I18" s="13" t="str">
        <f t="shared" si="0"/>
        <v/>
      </c>
      <c r="J18" s="3">
        <v>46054</v>
      </c>
      <c r="K18" s="3">
        <v>46387</v>
      </c>
      <c r="L18" s="33"/>
      <c r="M18" s="1"/>
      <c r="N18" s="1"/>
    </row>
    <row r="19" spans="2:14" ht="90.75" customHeight="1" x14ac:dyDescent="0.25">
      <c r="B19" s="148"/>
      <c r="C19" s="151"/>
      <c r="D19" s="145"/>
      <c r="E19" s="4" t="s">
        <v>70</v>
      </c>
      <c r="F19" s="2" t="s">
        <v>71</v>
      </c>
      <c r="G19" s="16" t="s">
        <v>25</v>
      </c>
      <c r="H19" s="16">
        <v>0</v>
      </c>
      <c r="I19" s="13" t="str">
        <f t="shared" si="0"/>
        <v/>
      </c>
      <c r="J19" s="3">
        <v>46054</v>
      </c>
      <c r="K19" s="3">
        <v>46387</v>
      </c>
      <c r="L19" s="33"/>
      <c r="M19" s="1"/>
      <c r="N19" s="1"/>
    </row>
    <row r="20" spans="2:14" ht="72" customHeight="1" thickBot="1" x14ac:dyDescent="0.3">
      <c r="B20" s="149"/>
      <c r="C20" s="152"/>
      <c r="D20" s="146"/>
      <c r="E20" s="52" t="s">
        <v>57</v>
      </c>
      <c r="F20" s="35" t="s">
        <v>68</v>
      </c>
      <c r="G20" s="65" t="s">
        <v>25</v>
      </c>
      <c r="H20" s="65">
        <v>0</v>
      </c>
      <c r="I20" s="36" t="str">
        <f t="shared" si="0"/>
        <v/>
      </c>
      <c r="J20" s="37">
        <v>46054</v>
      </c>
      <c r="K20" s="37">
        <v>46387</v>
      </c>
      <c r="L20" s="38"/>
      <c r="M20" s="1"/>
      <c r="N20" s="1"/>
    </row>
    <row r="21" spans="2:14" ht="77.25" customHeight="1" x14ac:dyDescent="0.25">
      <c r="B21" s="147">
        <v>4</v>
      </c>
      <c r="C21" s="141" t="s">
        <v>58</v>
      </c>
      <c r="D21" s="141" t="s">
        <v>59</v>
      </c>
      <c r="E21" s="48" t="s">
        <v>60</v>
      </c>
      <c r="F21" s="28" t="s">
        <v>72</v>
      </c>
      <c r="G21" s="66" t="s">
        <v>25</v>
      </c>
      <c r="H21" s="66">
        <v>0</v>
      </c>
      <c r="I21" s="29" t="str">
        <f t="shared" si="0"/>
        <v/>
      </c>
      <c r="J21" s="30">
        <v>46054</v>
      </c>
      <c r="K21" s="30">
        <v>46387</v>
      </c>
      <c r="L21" s="31"/>
      <c r="M21" s="1"/>
      <c r="N21" s="1"/>
    </row>
    <row r="22" spans="2:14" ht="77.25" customHeight="1" x14ac:dyDescent="0.25">
      <c r="B22" s="148"/>
      <c r="C22" s="142"/>
      <c r="D22" s="142"/>
      <c r="E22" s="4" t="s">
        <v>61</v>
      </c>
      <c r="F22" s="2" t="s">
        <v>73</v>
      </c>
      <c r="G22" s="2">
        <v>12</v>
      </c>
      <c r="H22" s="2">
        <v>0</v>
      </c>
      <c r="I22" s="13">
        <f t="shared" si="0"/>
        <v>0</v>
      </c>
      <c r="J22" s="3">
        <v>46054</v>
      </c>
      <c r="K22" s="3">
        <v>46387</v>
      </c>
      <c r="L22" s="33"/>
      <c r="M22" s="1"/>
      <c r="N22" s="1"/>
    </row>
    <row r="23" spans="2:14" ht="73.5" customHeight="1" x14ac:dyDescent="0.25">
      <c r="B23" s="148"/>
      <c r="C23" s="142"/>
      <c r="D23" s="142"/>
      <c r="E23" s="4" t="s">
        <v>62</v>
      </c>
      <c r="F23" s="2" t="s">
        <v>39</v>
      </c>
      <c r="G23" s="16" t="s">
        <v>25</v>
      </c>
      <c r="H23" s="16">
        <v>0</v>
      </c>
      <c r="I23" s="13" t="str">
        <f t="shared" si="0"/>
        <v/>
      </c>
      <c r="J23" s="3">
        <v>46054</v>
      </c>
      <c r="K23" s="3">
        <v>46387</v>
      </c>
      <c r="L23" s="33"/>
      <c r="M23" s="1"/>
      <c r="N23" s="1"/>
    </row>
    <row r="24" spans="2:14" ht="72" customHeight="1" x14ac:dyDescent="0.25">
      <c r="B24" s="148"/>
      <c r="C24" s="142"/>
      <c r="D24" s="142"/>
      <c r="E24" s="4" t="s">
        <v>63</v>
      </c>
      <c r="F24" s="2" t="s">
        <v>74</v>
      </c>
      <c r="G24" s="16" t="s">
        <v>25</v>
      </c>
      <c r="H24" s="16">
        <v>0</v>
      </c>
      <c r="I24" s="13" t="str">
        <f t="shared" si="0"/>
        <v/>
      </c>
      <c r="J24" s="3">
        <v>46054</v>
      </c>
      <c r="K24" s="3">
        <v>46387</v>
      </c>
      <c r="L24" s="33"/>
      <c r="M24" s="1"/>
      <c r="N24" s="1"/>
    </row>
    <row r="25" spans="2:14" ht="66" customHeight="1" thickBot="1" x14ac:dyDescent="0.3">
      <c r="B25" s="149"/>
      <c r="C25" s="143"/>
      <c r="D25" s="143"/>
      <c r="E25" s="52" t="s">
        <v>64</v>
      </c>
      <c r="F25" s="35" t="s">
        <v>75</v>
      </c>
      <c r="G25" s="65" t="s">
        <v>25</v>
      </c>
      <c r="H25" s="65">
        <v>0</v>
      </c>
      <c r="I25" s="36" t="str">
        <f t="shared" si="0"/>
        <v/>
      </c>
      <c r="J25" s="37">
        <v>46054</v>
      </c>
      <c r="K25" s="37">
        <v>46387</v>
      </c>
      <c r="L25" s="38"/>
      <c r="M25" s="1"/>
      <c r="N25" s="1"/>
    </row>
    <row r="26" spans="2:14" ht="75.75" customHeight="1" x14ac:dyDescent="0.25">
      <c r="B26" s="136">
        <v>5</v>
      </c>
      <c r="C26" s="141" t="s">
        <v>65</v>
      </c>
      <c r="D26" s="141" t="s">
        <v>66</v>
      </c>
      <c r="E26" s="48" t="s">
        <v>79</v>
      </c>
      <c r="F26" s="28" t="s">
        <v>41</v>
      </c>
      <c r="G26" s="66" t="s">
        <v>25</v>
      </c>
      <c r="H26" s="66">
        <v>0</v>
      </c>
      <c r="I26" s="29" t="str">
        <f t="shared" si="0"/>
        <v/>
      </c>
      <c r="J26" s="30">
        <v>46054</v>
      </c>
      <c r="K26" s="30">
        <v>46387</v>
      </c>
      <c r="L26" s="31"/>
      <c r="M26" s="1"/>
      <c r="N26" s="1"/>
    </row>
    <row r="27" spans="2:14" ht="115.5" customHeight="1" x14ac:dyDescent="0.25">
      <c r="B27" s="140"/>
      <c r="C27" s="142"/>
      <c r="D27" s="142"/>
      <c r="E27" s="4" t="s">
        <v>76</v>
      </c>
      <c r="F27" s="2" t="s">
        <v>81</v>
      </c>
      <c r="G27" s="16" t="s">
        <v>25</v>
      </c>
      <c r="H27" s="16">
        <v>0</v>
      </c>
      <c r="I27" s="13" t="str">
        <f t="shared" si="0"/>
        <v/>
      </c>
      <c r="J27" s="3">
        <v>46054</v>
      </c>
      <c r="K27" s="3">
        <v>46387</v>
      </c>
      <c r="L27" s="33"/>
      <c r="M27" s="1"/>
      <c r="N27" s="1"/>
    </row>
    <row r="28" spans="2:14" ht="89.25" customHeight="1" x14ac:dyDescent="0.25">
      <c r="B28" s="140"/>
      <c r="C28" s="142"/>
      <c r="D28" s="142"/>
      <c r="E28" s="4" t="s">
        <v>77</v>
      </c>
      <c r="F28" s="2" t="s">
        <v>82</v>
      </c>
      <c r="G28" s="16" t="s">
        <v>25</v>
      </c>
      <c r="H28" s="16">
        <v>0</v>
      </c>
      <c r="I28" s="13" t="str">
        <f t="shared" si="0"/>
        <v/>
      </c>
      <c r="J28" s="3">
        <v>46054</v>
      </c>
      <c r="K28" s="3">
        <v>46387</v>
      </c>
      <c r="L28" s="33"/>
      <c r="M28" s="1"/>
      <c r="N28" s="1"/>
    </row>
    <row r="29" spans="2:14" ht="89.25" customHeight="1" x14ac:dyDescent="0.25">
      <c r="B29" s="140"/>
      <c r="C29" s="142"/>
      <c r="D29" s="142"/>
      <c r="E29" s="4" t="s">
        <v>78</v>
      </c>
      <c r="F29" s="2" t="s">
        <v>39</v>
      </c>
      <c r="G29" s="16" t="s">
        <v>25</v>
      </c>
      <c r="H29" s="16">
        <v>0</v>
      </c>
      <c r="I29" s="13" t="str">
        <f t="shared" si="0"/>
        <v/>
      </c>
      <c r="J29" s="3">
        <v>46054</v>
      </c>
      <c r="K29" s="3">
        <v>46387</v>
      </c>
      <c r="L29" s="33"/>
      <c r="M29" s="1"/>
      <c r="N29" s="1"/>
    </row>
    <row r="30" spans="2:14" ht="71.25" customHeight="1" thickBot="1" x14ac:dyDescent="0.3">
      <c r="B30" s="137"/>
      <c r="C30" s="143"/>
      <c r="D30" s="143"/>
      <c r="E30" s="52" t="s">
        <v>80</v>
      </c>
      <c r="F30" s="35" t="s">
        <v>39</v>
      </c>
      <c r="G30" s="65" t="s">
        <v>25</v>
      </c>
      <c r="H30" s="65">
        <v>0</v>
      </c>
      <c r="I30" s="36" t="str">
        <f t="shared" si="0"/>
        <v/>
      </c>
      <c r="J30" s="37">
        <v>46054</v>
      </c>
      <c r="K30" s="37">
        <v>46387</v>
      </c>
      <c r="L30" s="38"/>
      <c r="M30" s="1"/>
      <c r="N30" s="1"/>
    </row>
    <row r="31" spans="2:14" ht="33.75" customHeight="1" thickBot="1" x14ac:dyDescent="0.3">
      <c r="B31" s="20"/>
      <c r="C31" s="21"/>
      <c r="D31" s="21"/>
      <c r="E31" s="133" t="s">
        <v>17</v>
      </c>
      <c r="F31" s="134"/>
      <c r="G31" s="134"/>
      <c r="H31" s="135"/>
      <c r="I31" s="14">
        <f>+AVERAGE(I7:I30)</f>
        <v>0</v>
      </c>
      <c r="J31" s="20"/>
      <c r="K31" s="20"/>
      <c r="L31" s="20"/>
    </row>
  </sheetData>
  <mergeCells count="19">
    <mergeCell ref="B21:B25"/>
    <mergeCell ref="C21:C25"/>
    <mergeCell ref="D21:D25"/>
    <mergeCell ref="E31:H31"/>
    <mergeCell ref="B12:B15"/>
    <mergeCell ref="C12:C15"/>
    <mergeCell ref="D12:D15"/>
    <mergeCell ref="B16:B20"/>
    <mergeCell ref="C16:C20"/>
    <mergeCell ref="D16:D20"/>
    <mergeCell ref="D26:D30"/>
    <mergeCell ref="C26:C30"/>
    <mergeCell ref="B26:B30"/>
    <mergeCell ref="B2:D4"/>
    <mergeCell ref="E2:J4"/>
    <mergeCell ref="B5:S5"/>
    <mergeCell ref="B7:B11"/>
    <mergeCell ref="C7:C11"/>
    <mergeCell ref="D7:D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FF0CD-5DCC-4EEC-8109-9CB7E7D575DF}">
  <dimension ref="B1:T19"/>
  <sheetViews>
    <sheetView showGridLines="0" topLeftCell="A13" zoomScaleNormal="100" workbookViewId="0">
      <selection activeCell="I19" sqref="I19"/>
    </sheetView>
  </sheetViews>
  <sheetFormatPr baseColWidth="10" defaultRowHeight="15" x14ac:dyDescent="0.25"/>
  <cols>
    <col min="1" max="1" width="3" customWidth="1"/>
    <col min="3" max="3" width="36" customWidth="1"/>
    <col min="4" max="4" width="38.42578125" customWidth="1"/>
    <col min="5" max="5" width="46.7109375" customWidth="1"/>
    <col min="6" max="6" width="21.28515625" customWidth="1"/>
    <col min="7" max="7" width="17.42578125" customWidth="1"/>
    <col min="8" max="11" width="18.42578125" customWidth="1"/>
    <col min="12" max="12" width="40.42578125" customWidth="1"/>
  </cols>
  <sheetData>
    <row r="1" spans="2:20" s="6" customFormat="1" ht="15.75" customHeight="1" x14ac:dyDescent="0.2">
      <c r="B1" s="7"/>
      <c r="C1" s="7"/>
      <c r="D1" s="8"/>
      <c r="E1" s="8"/>
      <c r="F1" s="8"/>
      <c r="G1" s="8"/>
      <c r="H1" s="8"/>
      <c r="I1" s="8"/>
      <c r="J1" s="8"/>
      <c r="K1" s="8"/>
      <c r="L1" s="8"/>
      <c r="M1" s="8"/>
      <c r="N1" s="8"/>
      <c r="O1" s="8"/>
      <c r="P1" s="8"/>
      <c r="Q1" s="8"/>
      <c r="R1" s="8"/>
    </row>
    <row r="2" spans="2:20" s="6" customFormat="1" ht="33" customHeight="1" x14ac:dyDescent="0.25">
      <c r="B2" s="131"/>
      <c r="C2" s="131"/>
      <c r="D2" s="131"/>
      <c r="E2" s="132" t="s">
        <v>11</v>
      </c>
      <c r="F2" s="132"/>
      <c r="G2" s="132"/>
      <c r="H2" s="132"/>
      <c r="I2" s="132"/>
      <c r="J2" s="132"/>
      <c r="K2" s="11" t="s">
        <v>12</v>
      </c>
      <c r="L2" s="9" t="s">
        <v>13</v>
      </c>
      <c r="N2"/>
      <c r="O2"/>
      <c r="P2"/>
      <c r="Q2"/>
      <c r="R2"/>
      <c r="S2"/>
      <c r="T2"/>
    </row>
    <row r="3" spans="2:20" s="6" customFormat="1" ht="33" customHeight="1" x14ac:dyDescent="0.25">
      <c r="B3" s="131"/>
      <c r="C3" s="131"/>
      <c r="D3" s="131"/>
      <c r="E3" s="132"/>
      <c r="F3" s="132"/>
      <c r="G3" s="132"/>
      <c r="H3" s="132"/>
      <c r="I3" s="132"/>
      <c r="J3" s="132"/>
      <c r="K3" s="11" t="s">
        <v>14</v>
      </c>
      <c r="L3" s="10" t="s">
        <v>15</v>
      </c>
      <c r="N3"/>
      <c r="O3"/>
      <c r="P3"/>
      <c r="Q3"/>
      <c r="R3"/>
      <c r="S3"/>
      <c r="T3"/>
    </row>
    <row r="4" spans="2:20" s="6" customFormat="1" ht="33" customHeight="1" x14ac:dyDescent="0.25">
      <c r="B4" s="131"/>
      <c r="C4" s="131"/>
      <c r="D4" s="131"/>
      <c r="E4" s="132"/>
      <c r="F4" s="132"/>
      <c r="G4" s="132"/>
      <c r="H4" s="132"/>
      <c r="I4" s="132"/>
      <c r="J4" s="132"/>
      <c r="K4" s="11" t="s">
        <v>16</v>
      </c>
      <c r="L4" s="11">
        <v>1</v>
      </c>
      <c r="N4"/>
      <c r="O4"/>
      <c r="P4"/>
      <c r="Q4"/>
      <c r="R4"/>
      <c r="S4"/>
      <c r="T4"/>
    </row>
    <row r="5" spans="2:20" s="6" customFormat="1" ht="13.5" customHeight="1" thickBot="1" x14ac:dyDescent="0.25">
      <c r="B5" s="130"/>
      <c r="C5" s="130"/>
      <c r="D5" s="130"/>
      <c r="E5" s="130"/>
      <c r="F5" s="130"/>
      <c r="G5" s="130"/>
      <c r="H5" s="130"/>
      <c r="I5" s="130"/>
      <c r="J5" s="130"/>
      <c r="K5" s="130"/>
      <c r="L5" s="130"/>
      <c r="M5" s="130"/>
      <c r="N5" s="130"/>
      <c r="O5" s="130"/>
      <c r="P5" s="130"/>
      <c r="Q5" s="130"/>
      <c r="R5" s="130"/>
    </row>
    <row r="6" spans="2:20" ht="59.25" customHeight="1" thickBot="1" x14ac:dyDescent="0.3">
      <c r="B6" s="61" t="s">
        <v>0</v>
      </c>
      <c r="C6" s="62" t="s">
        <v>10</v>
      </c>
      <c r="D6" s="62" t="s">
        <v>1</v>
      </c>
      <c r="E6" s="62" t="s">
        <v>2</v>
      </c>
      <c r="F6" s="62" t="s">
        <v>3</v>
      </c>
      <c r="G6" s="62" t="s">
        <v>4</v>
      </c>
      <c r="H6" s="62" t="s">
        <v>8</v>
      </c>
      <c r="I6" s="62" t="s">
        <v>5</v>
      </c>
      <c r="J6" s="62" t="s">
        <v>6</v>
      </c>
      <c r="K6" s="62" t="s">
        <v>9</v>
      </c>
      <c r="L6" s="63" t="s">
        <v>7</v>
      </c>
      <c r="M6" s="1"/>
    </row>
    <row r="7" spans="2:20" ht="70.5" customHeight="1" x14ac:dyDescent="0.25">
      <c r="B7" s="147">
        <v>1</v>
      </c>
      <c r="C7" s="141" t="s">
        <v>89</v>
      </c>
      <c r="D7" s="141" t="s">
        <v>84</v>
      </c>
      <c r="E7" s="68" t="s">
        <v>93</v>
      </c>
      <c r="F7" s="28" t="s">
        <v>101</v>
      </c>
      <c r="G7" s="28" t="s">
        <v>25</v>
      </c>
      <c r="H7" s="69">
        <v>0</v>
      </c>
      <c r="I7" s="29" t="str">
        <f>IF(G7="","",IF(ISNUMBER(VALUE(G7)),IF(H7="","",H7/VALUE(G7)),IF(VALUE(H7)&gt;0,100%,"")))</f>
        <v/>
      </c>
      <c r="J7" s="72">
        <v>46054</v>
      </c>
      <c r="K7" s="72">
        <v>46387</v>
      </c>
      <c r="L7" s="31"/>
    </row>
    <row r="8" spans="2:20" ht="70.5" customHeight="1" x14ac:dyDescent="0.25">
      <c r="B8" s="148"/>
      <c r="C8" s="142"/>
      <c r="D8" s="142"/>
      <c r="E8" s="22" t="s">
        <v>94</v>
      </c>
      <c r="F8" s="2" t="s">
        <v>102</v>
      </c>
      <c r="G8" s="2" t="s">
        <v>25</v>
      </c>
      <c r="H8" s="23">
        <v>0</v>
      </c>
      <c r="I8" s="13" t="str">
        <f t="shared" ref="I8:I18" si="0">IF(G8="","",IF(ISNUMBER(VALUE(G8)),IF(H8="","",H8/VALUE(G8)),IF(VALUE(H8)&gt;0,100%,"")))</f>
        <v/>
      </c>
      <c r="J8" s="3">
        <v>46054</v>
      </c>
      <c r="K8" s="3">
        <v>46387</v>
      </c>
      <c r="L8" s="33"/>
    </row>
    <row r="9" spans="2:20" ht="70.5" customHeight="1" x14ac:dyDescent="0.25">
      <c r="B9" s="148"/>
      <c r="C9" s="142"/>
      <c r="D9" s="142"/>
      <c r="E9" s="22" t="s">
        <v>95</v>
      </c>
      <c r="F9" s="2" t="s">
        <v>103</v>
      </c>
      <c r="G9" s="2" t="s">
        <v>25</v>
      </c>
      <c r="H9" s="23">
        <v>0</v>
      </c>
      <c r="I9" s="13" t="str">
        <f t="shared" si="0"/>
        <v/>
      </c>
      <c r="J9" s="3">
        <v>46054</v>
      </c>
      <c r="K9" s="3">
        <v>46387</v>
      </c>
      <c r="L9" s="33"/>
    </row>
    <row r="10" spans="2:20" ht="70.5" customHeight="1" thickBot="1" x14ac:dyDescent="0.3">
      <c r="B10" s="149"/>
      <c r="C10" s="143"/>
      <c r="D10" s="143"/>
      <c r="E10" s="70" t="s">
        <v>96</v>
      </c>
      <c r="F10" s="35" t="s">
        <v>104</v>
      </c>
      <c r="G10" s="35" t="s">
        <v>25</v>
      </c>
      <c r="H10" s="71">
        <v>0</v>
      </c>
      <c r="I10" s="36" t="str">
        <f t="shared" si="0"/>
        <v/>
      </c>
      <c r="J10" s="17">
        <v>46054</v>
      </c>
      <c r="K10" s="17">
        <v>46387</v>
      </c>
      <c r="L10" s="38"/>
    </row>
    <row r="11" spans="2:20" ht="70.5" customHeight="1" x14ac:dyDescent="0.25">
      <c r="B11" s="147">
        <v>2</v>
      </c>
      <c r="C11" s="141" t="s">
        <v>90</v>
      </c>
      <c r="D11" s="141" t="s">
        <v>85</v>
      </c>
      <c r="E11" s="68" t="s">
        <v>276</v>
      </c>
      <c r="F11" s="28" t="s">
        <v>72</v>
      </c>
      <c r="G11" s="28">
        <v>10</v>
      </c>
      <c r="H11" s="69">
        <v>0</v>
      </c>
      <c r="I11" s="29">
        <f t="shared" si="0"/>
        <v>0</v>
      </c>
      <c r="J11" s="72">
        <v>46054</v>
      </c>
      <c r="K11" s="72">
        <v>46387</v>
      </c>
      <c r="L11" s="31"/>
    </row>
    <row r="12" spans="2:20" ht="70.5" customHeight="1" x14ac:dyDescent="0.25">
      <c r="B12" s="148"/>
      <c r="C12" s="142"/>
      <c r="D12" s="142"/>
      <c r="E12" s="22" t="s">
        <v>105</v>
      </c>
      <c r="F12" s="2" t="s">
        <v>106</v>
      </c>
      <c r="G12" s="2" t="s">
        <v>25</v>
      </c>
      <c r="H12" s="2">
        <v>0</v>
      </c>
      <c r="I12" s="13" t="str">
        <f t="shared" si="0"/>
        <v/>
      </c>
      <c r="J12" s="3">
        <v>46054</v>
      </c>
      <c r="K12" s="3">
        <v>46387</v>
      </c>
      <c r="L12" s="33"/>
    </row>
    <row r="13" spans="2:20" ht="70.5" customHeight="1" thickBot="1" x14ac:dyDescent="0.3">
      <c r="B13" s="148"/>
      <c r="C13" s="153"/>
      <c r="D13" s="153"/>
      <c r="E13" s="67" t="s">
        <v>97</v>
      </c>
      <c r="F13" s="15" t="s">
        <v>43</v>
      </c>
      <c r="G13" s="15" t="s">
        <v>25</v>
      </c>
      <c r="H13" s="15">
        <v>0</v>
      </c>
      <c r="I13" s="50" t="str">
        <f t="shared" si="0"/>
        <v/>
      </c>
      <c r="J13" s="53">
        <v>46054</v>
      </c>
      <c r="K13" s="53">
        <v>46387</v>
      </c>
      <c r="L13" s="73"/>
    </row>
    <row r="14" spans="2:20" ht="100.5" customHeight="1" x14ac:dyDescent="0.25">
      <c r="B14" s="147">
        <v>3</v>
      </c>
      <c r="C14" s="141" t="s">
        <v>91</v>
      </c>
      <c r="D14" s="141" t="s">
        <v>86</v>
      </c>
      <c r="E14" s="74" t="s">
        <v>98</v>
      </c>
      <c r="F14" s="28" t="s">
        <v>81</v>
      </c>
      <c r="G14" s="28" t="s">
        <v>25</v>
      </c>
      <c r="H14" s="69">
        <v>0</v>
      </c>
      <c r="I14" s="29" t="str">
        <f t="shared" si="0"/>
        <v/>
      </c>
      <c r="J14" s="30">
        <v>46054</v>
      </c>
      <c r="K14" s="30">
        <v>46387</v>
      </c>
      <c r="L14" s="31"/>
    </row>
    <row r="15" spans="2:20" ht="100.5" customHeight="1" x14ac:dyDescent="0.25">
      <c r="B15" s="148"/>
      <c r="C15" s="142"/>
      <c r="D15" s="142"/>
      <c r="E15" s="24" t="s">
        <v>99</v>
      </c>
      <c r="F15" s="2" t="s">
        <v>39</v>
      </c>
      <c r="G15" s="2" t="s">
        <v>25</v>
      </c>
      <c r="H15" s="23">
        <v>0</v>
      </c>
      <c r="I15" s="13" t="str">
        <f t="shared" si="0"/>
        <v/>
      </c>
      <c r="J15" s="17">
        <v>46054</v>
      </c>
      <c r="K15" s="17">
        <v>46387</v>
      </c>
      <c r="L15" s="33"/>
    </row>
    <row r="16" spans="2:20" ht="80.25" customHeight="1" x14ac:dyDescent="0.25">
      <c r="B16" s="148"/>
      <c r="C16" s="142"/>
      <c r="D16" s="142"/>
      <c r="E16" s="24" t="s">
        <v>100</v>
      </c>
      <c r="F16" s="2" t="s">
        <v>107</v>
      </c>
      <c r="G16" s="2" t="s">
        <v>25</v>
      </c>
      <c r="H16" s="23">
        <v>0</v>
      </c>
      <c r="I16" s="13" t="str">
        <f t="shared" si="0"/>
        <v/>
      </c>
      <c r="J16" s="17">
        <v>46054</v>
      </c>
      <c r="K16" s="17">
        <v>46387</v>
      </c>
      <c r="L16" s="33"/>
    </row>
    <row r="17" spans="2:12" ht="80.25" customHeight="1" thickBot="1" x14ac:dyDescent="0.3">
      <c r="B17" s="149"/>
      <c r="C17" s="143"/>
      <c r="D17" s="143"/>
      <c r="E17" s="75" t="s">
        <v>277</v>
      </c>
      <c r="F17" s="35" t="s">
        <v>108</v>
      </c>
      <c r="G17" s="35">
        <v>1</v>
      </c>
      <c r="H17" s="71">
        <v>0</v>
      </c>
      <c r="I17" s="36">
        <f t="shared" si="0"/>
        <v>0</v>
      </c>
      <c r="J17" s="76">
        <v>46054</v>
      </c>
      <c r="K17" s="76">
        <v>46387</v>
      </c>
      <c r="L17" s="38"/>
    </row>
    <row r="18" spans="2:12" ht="90.75" thickBot="1" x14ac:dyDescent="0.3">
      <c r="B18" s="54">
        <v>4</v>
      </c>
      <c r="C18" s="55" t="s">
        <v>92</v>
      </c>
      <c r="D18" s="57" t="s">
        <v>87</v>
      </c>
      <c r="E18" s="77" t="s">
        <v>88</v>
      </c>
      <c r="F18" s="57" t="s">
        <v>39</v>
      </c>
      <c r="G18" s="57" t="s">
        <v>25</v>
      </c>
      <c r="H18" s="78">
        <v>0</v>
      </c>
      <c r="I18" s="58" t="str">
        <f t="shared" si="0"/>
        <v/>
      </c>
      <c r="J18" s="59">
        <v>46054</v>
      </c>
      <c r="K18" s="59">
        <v>46387</v>
      </c>
      <c r="L18" s="60"/>
    </row>
    <row r="19" spans="2:12" ht="39" customHeight="1" thickBot="1" x14ac:dyDescent="0.3">
      <c r="E19" s="133" t="s">
        <v>17</v>
      </c>
      <c r="F19" s="134"/>
      <c r="G19" s="134"/>
      <c r="H19" s="135"/>
      <c r="I19" s="14">
        <f>+AVERAGE(I7:I18)</f>
        <v>0</v>
      </c>
    </row>
  </sheetData>
  <mergeCells count="13">
    <mergeCell ref="B2:D4"/>
    <mergeCell ref="E2:J4"/>
    <mergeCell ref="B5:R5"/>
    <mergeCell ref="B7:B10"/>
    <mergeCell ref="C7:C10"/>
    <mergeCell ref="E19:H19"/>
    <mergeCell ref="B14:B17"/>
    <mergeCell ref="C14:C17"/>
    <mergeCell ref="D7:D10"/>
    <mergeCell ref="D11:D13"/>
    <mergeCell ref="D14:D17"/>
    <mergeCell ref="B11:B13"/>
    <mergeCell ref="C11:C1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A601B-E41D-4986-AF24-C18BCCDB4874}">
  <sheetPr>
    <tabColor theme="2"/>
  </sheetPr>
  <dimension ref="B1:U66"/>
  <sheetViews>
    <sheetView showGridLines="0" topLeftCell="A61" zoomScale="85" zoomScaleNormal="85" workbookViewId="0">
      <selection activeCell="E2" sqref="E2:J4"/>
    </sheetView>
  </sheetViews>
  <sheetFormatPr baseColWidth="10" defaultRowHeight="15" x14ac:dyDescent="0.25"/>
  <cols>
    <col min="1" max="1" width="3" customWidth="1"/>
    <col min="3" max="3" width="36" style="5" customWidth="1"/>
    <col min="4" max="4" width="38.42578125" style="5" customWidth="1"/>
    <col min="5" max="5" width="46.7109375" style="5" customWidth="1"/>
    <col min="6" max="6" width="25.140625" customWidth="1"/>
    <col min="7" max="7" width="17.42578125" customWidth="1"/>
    <col min="8" max="11" width="18.42578125" customWidth="1"/>
    <col min="12" max="12" width="40.42578125" customWidth="1"/>
    <col min="13" max="13" width="34.42578125" customWidth="1"/>
  </cols>
  <sheetData>
    <row r="1" spans="2:21" s="6" customFormat="1" ht="15.75" customHeight="1" x14ac:dyDescent="0.2">
      <c r="B1" s="7"/>
      <c r="C1" s="7"/>
      <c r="D1" s="8"/>
      <c r="E1" s="8"/>
      <c r="F1" s="8"/>
      <c r="G1" s="8"/>
      <c r="H1" s="8"/>
      <c r="I1" s="8"/>
      <c r="J1" s="8"/>
      <c r="K1" s="8"/>
      <c r="L1" s="8"/>
      <c r="M1" s="8"/>
      <c r="N1" s="8"/>
      <c r="O1" s="8"/>
      <c r="P1" s="8"/>
      <c r="Q1" s="8"/>
      <c r="R1" s="8"/>
      <c r="S1" s="8"/>
    </row>
    <row r="2" spans="2:21" s="6" customFormat="1" ht="33" customHeight="1" x14ac:dyDescent="0.25">
      <c r="B2" s="131"/>
      <c r="C2" s="131"/>
      <c r="D2" s="131"/>
      <c r="E2" s="132" t="s">
        <v>11</v>
      </c>
      <c r="F2" s="132"/>
      <c r="G2" s="132"/>
      <c r="H2" s="132"/>
      <c r="I2" s="132"/>
      <c r="J2" s="132"/>
      <c r="K2" s="11" t="s">
        <v>12</v>
      </c>
      <c r="L2" s="9" t="s">
        <v>13</v>
      </c>
      <c r="O2"/>
      <c r="P2"/>
      <c r="Q2"/>
      <c r="R2"/>
      <c r="S2"/>
      <c r="T2"/>
      <c r="U2"/>
    </row>
    <row r="3" spans="2:21" s="6" customFormat="1" ht="33" customHeight="1" x14ac:dyDescent="0.25">
      <c r="B3" s="131"/>
      <c r="C3" s="131"/>
      <c r="D3" s="131"/>
      <c r="E3" s="132"/>
      <c r="F3" s="132"/>
      <c r="G3" s="132"/>
      <c r="H3" s="132"/>
      <c r="I3" s="132"/>
      <c r="J3" s="132"/>
      <c r="K3" s="11" t="s">
        <v>14</v>
      </c>
      <c r="L3" s="10" t="s">
        <v>15</v>
      </c>
      <c r="O3"/>
      <c r="P3"/>
      <c r="Q3"/>
      <c r="R3"/>
      <c r="S3"/>
      <c r="T3"/>
      <c r="U3"/>
    </row>
    <row r="4" spans="2:21" s="6" customFormat="1" ht="33" customHeight="1" x14ac:dyDescent="0.25">
      <c r="B4" s="131"/>
      <c r="C4" s="131"/>
      <c r="D4" s="131"/>
      <c r="E4" s="132"/>
      <c r="F4" s="132"/>
      <c r="G4" s="132"/>
      <c r="H4" s="132"/>
      <c r="I4" s="132"/>
      <c r="J4" s="132"/>
      <c r="K4" s="11" t="s">
        <v>16</v>
      </c>
      <c r="L4" s="11">
        <v>1</v>
      </c>
      <c r="O4"/>
      <c r="P4"/>
      <c r="Q4"/>
      <c r="R4"/>
      <c r="S4"/>
      <c r="T4"/>
      <c r="U4"/>
    </row>
    <row r="5" spans="2:21" s="6" customFormat="1" ht="13.5" customHeight="1" thickBot="1" x14ac:dyDescent="0.25">
      <c r="B5" s="130"/>
      <c r="C5" s="130"/>
      <c r="D5" s="130"/>
      <c r="E5" s="130"/>
      <c r="F5" s="130"/>
      <c r="G5" s="130"/>
      <c r="H5" s="130"/>
      <c r="I5" s="130"/>
      <c r="J5" s="130"/>
      <c r="K5" s="130"/>
      <c r="L5" s="130"/>
      <c r="M5" s="130"/>
      <c r="N5" s="130"/>
      <c r="O5" s="130"/>
      <c r="P5" s="130"/>
      <c r="Q5" s="130"/>
      <c r="R5" s="130"/>
      <c r="S5" s="130"/>
    </row>
    <row r="6" spans="2:21" ht="59.25" customHeight="1" thickBot="1" x14ac:dyDescent="0.3">
      <c r="B6" s="61" t="s">
        <v>0</v>
      </c>
      <c r="C6" s="62" t="s">
        <v>10</v>
      </c>
      <c r="D6" s="62" t="s">
        <v>1</v>
      </c>
      <c r="E6" s="62" t="s">
        <v>2</v>
      </c>
      <c r="F6" s="62" t="s">
        <v>3</v>
      </c>
      <c r="G6" s="62" t="s">
        <v>4</v>
      </c>
      <c r="H6" s="62" t="s">
        <v>8</v>
      </c>
      <c r="I6" s="62" t="s">
        <v>5</v>
      </c>
      <c r="J6" s="62" t="s">
        <v>6</v>
      </c>
      <c r="K6" s="62" t="s">
        <v>9</v>
      </c>
      <c r="L6" s="63" t="s">
        <v>7</v>
      </c>
      <c r="M6" s="1"/>
      <c r="N6" s="1"/>
    </row>
    <row r="7" spans="2:21" ht="90.75" customHeight="1" x14ac:dyDescent="0.25">
      <c r="B7" s="136">
        <v>1</v>
      </c>
      <c r="C7" s="161" t="s">
        <v>281</v>
      </c>
      <c r="D7" s="161" t="s">
        <v>282</v>
      </c>
      <c r="E7" s="48" t="s">
        <v>283</v>
      </c>
      <c r="F7" s="28" t="s">
        <v>284</v>
      </c>
      <c r="G7" s="28">
        <v>4</v>
      </c>
      <c r="H7" s="28">
        <v>0</v>
      </c>
      <c r="I7" s="29">
        <f>IF(G7="","",IF(ISNUMBER(VALUE(G7)),IF(H7="","",H7/VALUE(G7)),IF(VALUE(H7)&gt;0,100%,"")))</f>
        <v>0</v>
      </c>
      <c r="J7" s="30">
        <v>46054</v>
      </c>
      <c r="K7" s="30">
        <v>46387</v>
      </c>
      <c r="L7" s="31"/>
      <c r="M7" s="1"/>
      <c r="N7" s="1"/>
    </row>
    <row r="8" spans="2:21" ht="72" customHeight="1" x14ac:dyDescent="0.25">
      <c r="B8" s="140"/>
      <c r="C8" s="163"/>
      <c r="D8" s="163"/>
      <c r="E8" s="4" t="s">
        <v>285</v>
      </c>
      <c r="F8" s="2" t="s">
        <v>286</v>
      </c>
      <c r="G8" s="2">
        <v>4</v>
      </c>
      <c r="H8" s="2">
        <v>0</v>
      </c>
      <c r="I8" s="13">
        <f t="shared" ref="I8:I65" si="0">IF(G8="","",IF(ISNUMBER(VALUE(G8)),IF(H8="","",H8/VALUE(G8)),IF(VALUE(H8)&gt;0,100%,"")))</f>
        <v>0</v>
      </c>
      <c r="J8" s="3">
        <v>46054</v>
      </c>
      <c r="K8" s="3">
        <v>46387</v>
      </c>
      <c r="L8" s="33"/>
      <c r="M8" s="1"/>
      <c r="N8" s="1"/>
    </row>
    <row r="9" spans="2:21" ht="102.75" customHeight="1" x14ac:dyDescent="0.25">
      <c r="B9" s="140"/>
      <c r="C9" s="163"/>
      <c r="D9" s="163"/>
      <c r="E9" s="4" t="s">
        <v>287</v>
      </c>
      <c r="F9" s="2" t="s">
        <v>288</v>
      </c>
      <c r="G9" s="2">
        <v>9</v>
      </c>
      <c r="H9" s="2">
        <v>0</v>
      </c>
      <c r="I9" s="13">
        <f t="shared" si="0"/>
        <v>0</v>
      </c>
      <c r="J9" s="3">
        <v>46054</v>
      </c>
      <c r="K9" s="3">
        <v>46387</v>
      </c>
      <c r="L9" s="33"/>
      <c r="M9" s="1"/>
      <c r="N9" s="1"/>
    </row>
    <row r="10" spans="2:21" ht="114.75" customHeight="1" x14ac:dyDescent="0.25">
      <c r="B10" s="140"/>
      <c r="C10" s="163"/>
      <c r="D10" s="163"/>
      <c r="E10" s="4" t="s">
        <v>289</v>
      </c>
      <c r="F10" s="2" t="s">
        <v>290</v>
      </c>
      <c r="G10" s="2">
        <v>9</v>
      </c>
      <c r="H10" s="2">
        <v>0</v>
      </c>
      <c r="I10" s="13">
        <f t="shared" si="0"/>
        <v>0</v>
      </c>
      <c r="J10" s="3">
        <v>46054</v>
      </c>
      <c r="K10" s="3">
        <v>46387</v>
      </c>
      <c r="L10" s="33"/>
      <c r="M10" s="1"/>
      <c r="N10" s="1"/>
    </row>
    <row r="11" spans="2:21" ht="120.6" customHeight="1" x14ac:dyDescent="0.25">
      <c r="B11" s="140"/>
      <c r="C11" s="163"/>
      <c r="D11" s="163"/>
      <c r="E11" s="4" t="s">
        <v>291</v>
      </c>
      <c r="F11" s="2" t="s">
        <v>292</v>
      </c>
      <c r="G11" s="2">
        <v>2</v>
      </c>
      <c r="H11" s="2">
        <v>0</v>
      </c>
      <c r="I11" s="13">
        <f t="shared" si="0"/>
        <v>0</v>
      </c>
      <c r="J11" s="3">
        <v>46054</v>
      </c>
      <c r="K11" s="3">
        <v>46387</v>
      </c>
      <c r="L11" s="33"/>
      <c r="M11" s="1"/>
      <c r="N11" s="1"/>
    </row>
    <row r="12" spans="2:21" ht="164.45" customHeight="1" x14ac:dyDescent="0.25">
      <c r="B12" s="140"/>
      <c r="C12" s="163"/>
      <c r="D12" s="163"/>
      <c r="E12" s="4" t="s">
        <v>293</v>
      </c>
      <c r="F12" s="2" t="s">
        <v>294</v>
      </c>
      <c r="G12" s="16">
        <v>10</v>
      </c>
      <c r="H12" s="2">
        <v>0</v>
      </c>
      <c r="I12" s="13">
        <f t="shared" si="0"/>
        <v>0</v>
      </c>
      <c r="J12" s="3">
        <v>46054</v>
      </c>
      <c r="K12" s="3">
        <v>46387</v>
      </c>
      <c r="L12" s="33"/>
      <c r="M12" s="1"/>
      <c r="N12" s="1"/>
      <c r="O12" s="1"/>
    </row>
    <row r="13" spans="2:21" ht="84.75" customHeight="1" x14ac:dyDescent="0.25">
      <c r="B13" s="140"/>
      <c r="C13" s="163"/>
      <c r="D13" s="163"/>
      <c r="E13" s="4" t="s">
        <v>295</v>
      </c>
      <c r="F13" s="2" t="s">
        <v>296</v>
      </c>
      <c r="G13" s="16">
        <v>10</v>
      </c>
      <c r="H13" s="2">
        <v>0</v>
      </c>
      <c r="I13" s="13">
        <f t="shared" si="0"/>
        <v>0</v>
      </c>
      <c r="J13" s="3">
        <v>46054</v>
      </c>
      <c r="K13" s="3">
        <v>46387</v>
      </c>
      <c r="L13" s="33"/>
      <c r="M13" s="1"/>
      <c r="N13" s="1"/>
      <c r="O13" s="1"/>
    </row>
    <row r="14" spans="2:21" ht="101.25" customHeight="1" x14ac:dyDescent="0.25">
      <c r="B14" s="140"/>
      <c r="C14" s="163"/>
      <c r="D14" s="163"/>
      <c r="E14" s="4" t="s">
        <v>297</v>
      </c>
      <c r="F14" s="2" t="s">
        <v>298</v>
      </c>
      <c r="G14" s="16">
        <v>3</v>
      </c>
      <c r="H14" s="2">
        <v>0</v>
      </c>
      <c r="I14" s="13">
        <f t="shared" si="0"/>
        <v>0</v>
      </c>
      <c r="J14" s="3">
        <v>46054</v>
      </c>
      <c r="K14" s="3">
        <v>46387</v>
      </c>
      <c r="L14" s="33"/>
      <c r="M14" s="1"/>
      <c r="N14" s="1"/>
      <c r="O14" s="1"/>
    </row>
    <row r="15" spans="2:21" ht="84.6" customHeight="1" x14ac:dyDescent="0.25">
      <c r="B15" s="140"/>
      <c r="C15" s="163"/>
      <c r="D15" s="163"/>
      <c r="E15" s="4" t="s">
        <v>299</v>
      </c>
      <c r="F15" s="2" t="s">
        <v>300</v>
      </c>
      <c r="G15" s="16">
        <v>3</v>
      </c>
      <c r="H15" s="2">
        <v>0</v>
      </c>
      <c r="I15" s="13">
        <f t="shared" si="0"/>
        <v>0</v>
      </c>
      <c r="J15" s="3">
        <v>46054</v>
      </c>
      <c r="K15" s="3">
        <v>46387</v>
      </c>
      <c r="L15" s="33"/>
      <c r="M15" s="1"/>
      <c r="N15" s="1"/>
      <c r="O15" s="1"/>
    </row>
    <row r="16" spans="2:21" ht="97.5" customHeight="1" thickBot="1" x14ac:dyDescent="0.3">
      <c r="B16" s="137"/>
      <c r="C16" s="162"/>
      <c r="D16" s="162"/>
      <c r="E16" s="52" t="s">
        <v>301</v>
      </c>
      <c r="F16" s="35" t="s">
        <v>302</v>
      </c>
      <c r="G16" s="65">
        <v>1</v>
      </c>
      <c r="H16" s="35">
        <v>0</v>
      </c>
      <c r="I16" s="36">
        <f t="shared" si="0"/>
        <v>0</v>
      </c>
      <c r="J16" s="37">
        <v>46054</v>
      </c>
      <c r="K16" s="37">
        <v>46387</v>
      </c>
      <c r="L16" s="38"/>
      <c r="M16" s="1"/>
      <c r="N16" s="1"/>
      <c r="O16" s="1"/>
    </row>
    <row r="17" spans="2:15" ht="60" x14ac:dyDescent="0.25">
      <c r="B17" s="136">
        <v>2</v>
      </c>
      <c r="C17" s="161" t="s">
        <v>303</v>
      </c>
      <c r="D17" s="159" t="s">
        <v>304</v>
      </c>
      <c r="E17" s="48" t="s">
        <v>305</v>
      </c>
      <c r="F17" s="28" t="s">
        <v>306</v>
      </c>
      <c r="G17" s="28" t="s">
        <v>307</v>
      </c>
      <c r="H17" s="28">
        <v>0</v>
      </c>
      <c r="I17" s="29" t="str">
        <f t="shared" si="0"/>
        <v/>
      </c>
      <c r="J17" s="30">
        <v>46054</v>
      </c>
      <c r="K17" s="30">
        <v>46387</v>
      </c>
      <c r="L17" s="31"/>
      <c r="M17" s="1"/>
      <c r="N17" s="1"/>
      <c r="O17" s="1"/>
    </row>
    <row r="18" spans="2:15" ht="60.75" thickBot="1" x14ac:dyDescent="0.3">
      <c r="B18" s="137"/>
      <c r="C18" s="162"/>
      <c r="D18" s="155"/>
      <c r="E18" s="52" t="s">
        <v>308</v>
      </c>
      <c r="F18" s="35" t="s">
        <v>309</v>
      </c>
      <c r="G18" s="65">
        <v>2</v>
      </c>
      <c r="H18" s="35">
        <v>0</v>
      </c>
      <c r="I18" s="36">
        <f t="shared" si="0"/>
        <v>0</v>
      </c>
      <c r="J18" s="37">
        <v>46054</v>
      </c>
      <c r="K18" s="37">
        <v>46387</v>
      </c>
      <c r="L18" s="38"/>
      <c r="M18" s="1"/>
      <c r="N18" s="1"/>
      <c r="O18" s="1"/>
    </row>
    <row r="19" spans="2:15" ht="75" customHeight="1" x14ac:dyDescent="0.25">
      <c r="B19" s="136">
        <v>3</v>
      </c>
      <c r="C19" s="159" t="s">
        <v>310</v>
      </c>
      <c r="D19" s="159" t="s">
        <v>311</v>
      </c>
      <c r="E19" s="48" t="s">
        <v>312</v>
      </c>
      <c r="F19" s="28" t="s">
        <v>313</v>
      </c>
      <c r="G19" s="28">
        <v>10</v>
      </c>
      <c r="H19" s="28">
        <v>0</v>
      </c>
      <c r="I19" s="29">
        <f t="shared" si="0"/>
        <v>0</v>
      </c>
      <c r="J19" s="30">
        <v>46054</v>
      </c>
      <c r="K19" s="30">
        <v>46387</v>
      </c>
      <c r="L19" s="31"/>
    </row>
    <row r="20" spans="2:15" ht="63" customHeight="1" x14ac:dyDescent="0.25">
      <c r="B20" s="140"/>
      <c r="C20" s="154"/>
      <c r="D20" s="154"/>
      <c r="E20" s="4" t="s">
        <v>314</v>
      </c>
      <c r="F20" s="2" t="s">
        <v>315</v>
      </c>
      <c r="G20" s="2">
        <v>3</v>
      </c>
      <c r="H20" s="2">
        <v>0</v>
      </c>
      <c r="I20" s="13">
        <f t="shared" si="0"/>
        <v>0</v>
      </c>
      <c r="J20" s="3">
        <v>46054</v>
      </c>
      <c r="K20" s="3">
        <v>46387</v>
      </c>
      <c r="L20" s="33"/>
    </row>
    <row r="21" spans="2:15" ht="63" customHeight="1" x14ac:dyDescent="0.25">
      <c r="B21" s="140"/>
      <c r="C21" s="154"/>
      <c r="D21" s="154"/>
      <c r="E21" s="4" t="s">
        <v>316</v>
      </c>
      <c r="F21" s="2" t="s">
        <v>317</v>
      </c>
      <c r="G21" s="16" t="s">
        <v>25</v>
      </c>
      <c r="H21" s="2">
        <v>0</v>
      </c>
      <c r="I21" s="13" t="str">
        <f t="shared" si="0"/>
        <v/>
      </c>
      <c r="J21" s="3">
        <v>46054</v>
      </c>
      <c r="K21" s="3">
        <v>46387</v>
      </c>
      <c r="L21" s="33"/>
    </row>
    <row r="22" spans="2:15" ht="78" customHeight="1" x14ac:dyDescent="0.25">
      <c r="B22" s="140"/>
      <c r="C22" s="154"/>
      <c r="D22" s="154"/>
      <c r="E22" s="4" t="s">
        <v>318</v>
      </c>
      <c r="F22" s="2" t="s">
        <v>306</v>
      </c>
      <c r="G22" s="2">
        <v>2</v>
      </c>
      <c r="H22" s="2">
        <v>0</v>
      </c>
      <c r="I22" s="13">
        <f t="shared" si="0"/>
        <v>0</v>
      </c>
      <c r="J22" s="3">
        <v>46054</v>
      </c>
      <c r="K22" s="3">
        <v>46387</v>
      </c>
      <c r="L22" s="33"/>
    </row>
    <row r="23" spans="2:15" ht="78" customHeight="1" x14ac:dyDescent="0.25">
      <c r="B23" s="140"/>
      <c r="C23" s="154"/>
      <c r="D23" s="154"/>
      <c r="E23" s="4" t="s">
        <v>319</v>
      </c>
      <c r="F23" s="2" t="s">
        <v>284</v>
      </c>
      <c r="G23" s="2">
        <v>4</v>
      </c>
      <c r="H23" s="2">
        <v>0</v>
      </c>
      <c r="I23" s="13">
        <f t="shared" si="0"/>
        <v>0</v>
      </c>
      <c r="J23" s="3">
        <v>46054</v>
      </c>
      <c r="K23" s="3">
        <v>46387</v>
      </c>
      <c r="L23" s="33"/>
    </row>
    <row r="24" spans="2:15" ht="78" customHeight="1" x14ac:dyDescent="0.25">
      <c r="B24" s="140"/>
      <c r="C24" s="154"/>
      <c r="D24" s="154"/>
      <c r="E24" s="4" t="s">
        <v>320</v>
      </c>
      <c r="F24" s="2" t="s">
        <v>321</v>
      </c>
      <c r="G24" s="2">
        <v>3</v>
      </c>
      <c r="H24" s="2">
        <v>0</v>
      </c>
      <c r="I24" s="13">
        <f t="shared" si="0"/>
        <v>0</v>
      </c>
      <c r="J24" s="3">
        <v>46054</v>
      </c>
      <c r="K24" s="3">
        <v>46387</v>
      </c>
      <c r="L24" s="33"/>
    </row>
    <row r="25" spans="2:15" ht="67.5" customHeight="1" x14ac:dyDescent="0.25">
      <c r="B25" s="140"/>
      <c r="C25" s="154"/>
      <c r="D25" s="154"/>
      <c r="E25" s="4" t="s">
        <v>322</v>
      </c>
      <c r="F25" s="2" t="s">
        <v>313</v>
      </c>
      <c r="G25" s="2">
        <v>2</v>
      </c>
      <c r="H25" s="2">
        <v>0</v>
      </c>
      <c r="I25" s="13">
        <f t="shared" si="0"/>
        <v>0</v>
      </c>
      <c r="J25" s="3">
        <v>46054</v>
      </c>
      <c r="K25" s="3">
        <v>46387</v>
      </c>
      <c r="L25" s="33"/>
    </row>
    <row r="26" spans="2:15" ht="61.5" customHeight="1" x14ac:dyDescent="0.25">
      <c r="B26" s="140"/>
      <c r="C26" s="154"/>
      <c r="D26" s="154"/>
      <c r="E26" s="4" t="s">
        <v>323</v>
      </c>
      <c r="F26" s="2" t="s">
        <v>313</v>
      </c>
      <c r="G26" s="2">
        <v>4</v>
      </c>
      <c r="H26" s="2">
        <v>0</v>
      </c>
      <c r="I26" s="13">
        <f t="shared" si="0"/>
        <v>0</v>
      </c>
      <c r="J26" s="3">
        <v>46054</v>
      </c>
      <c r="K26" s="3">
        <v>46387</v>
      </c>
      <c r="L26" s="33"/>
    </row>
    <row r="27" spans="2:15" ht="61.5" customHeight="1" x14ac:dyDescent="0.25">
      <c r="B27" s="140"/>
      <c r="C27" s="154"/>
      <c r="D27" s="154"/>
      <c r="E27" s="120" t="s">
        <v>324</v>
      </c>
      <c r="F27" s="2" t="s">
        <v>313</v>
      </c>
      <c r="G27" s="2">
        <v>4</v>
      </c>
      <c r="H27" s="2">
        <v>0</v>
      </c>
      <c r="I27" s="13">
        <f t="shared" si="0"/>
        <v>0</v>
      </c>
      <c r="J27" s="3">
        <v>46054</v>
      </c>
      <c r="K27" s="3">
        <v>46387</v>
      </c>
      <c r="L27" s="33"/>
    </row>
    <row r="28" spans="2:15" ht="61.5" customHeight="1" x14ac:dyDescent="0.25">
      <c r="B28" s="140"/>
      <c r="C28" s="154"/>
      <c r="D28" s="154"/>
      <c r="E28" s="120" t="s">
        <v>325</v>
      </c>
      <c r="F28" s="2" t="s">
        <v>313</v>
      </c>
      <c r="G28" s="2">
        <v>4</v>
      </c>
      <c r="H28" s="2">
        <v>0</v>
      </c>
      <c r="I28" s="13">
        <f t="shared" si="0"/>
        <v>0</v>
      </c>
      <c r="J28" s="3">
        <v>46054</v>
      </c>
      <c r="K28" s="3">
        <v>46387</v>
      </c>
      <c r="L28" s="33"/>
    </row>
    <row r="29" spans="2:15" ht="61.5" customHeight="1" x14ac:dyDescent="0.25">
      <c r="B29" s="140"/>
      <c r="C29" s="154"/>
      <c r="D29" s="154"/>
      <c r="E29" s="120" t="s">
        <v>326</v>
      </c>
      <c r="F29" s="2" t="s">
        <v>313</v>
      </c>
      <c r="G29" s="2">
        <v>4</v>
      </c>
      <c r="H29" s="2">
        <v>0</v>
      </c>
      <c r="I29" s="13">
        <f t="shared" si="0"/>
        <v>0</v>
      </c>
      <c r="J29" s="3">
        <v>46054</v>
      </c>
      <c r="K29" s="3">
        <v>46387</v>
      </c>
      <c r="L29" s="33"/>
    </row>
    <row r="30" spans="2:15" ht="61.5" customHeight="1" x14ac:dyDescent="0.25">
      <c r="B30" s="140"/>
      <c r="C30" s="154"/>
      <c r="D30" s="154"/>
      <c r="E30" s="120" t="s">
        <v>327</v>
      </c>
      <c r="F30" s="2" t="s">
        <v>313</v>
      </c>
      <c r="G30" s="2">
        <v>4</v>
      </c>
      <c r="H30" s="2">
        <v>0</v>
      </c>
      <c r="I30" s="13">
        <f t="shared" si="0"/>
        <v>0</v>
      </c>
      <c r="J30" s="3">
        <v>46054</v>
      </c>
      <c r="K30" s="3">
        <v>46387</v>
      </c>
      <c r="L30" s="33"/>
    </row>
    <row r="31" spans="2:15" ht="61.5" customHeight="1" x14ac:dyDescent="0.25">
      <c r="B31" s="140"/>
      <c r="C31" s="154"/>
      <c r="D31" s="154"/>
      <c r="E31" s="120" t="s">
        <v>328</v>
      </c>
      <c r="F31" s="2" t="s">
        <v>313</v>
      </c>
      <c r="G31" s="2">
        <v>4</v>
      </c>
      <c r="H31" s="2">
        <v>0</v>
      </c>
      <c r="I31" s="13">
        <f t="shared" si="0"/>
        <v>0</v>
      </c>
      <c r="J31" s="3">
        <v>46054</v>
      </c>
      <c r="K31" s="3">
        <v>46387</v>
      </c>
      <c r="L31" s="33"/>
    </row>
    <row r="32" spans="2:15" ht="61.5" customHeight="1" thickBot="1" x14ac:dyDescent="0.3">
      <c r="B32" s="137"/>
      <c r="C32" s="155"/>
      <c r="D32" s="155"/>
      <c r="E32" s="124" t="s">
        <v>329</v>
      </c>
      <c r="F32" s="35" t="s">
        <v>313</v>
      </c>
      <c r="G32" s="35">
        <v>4</v>
      </c>
      <c r="H32" s="35">
        <v>0</v>
      </c>
      <c r="I32" s="36">
        <f t="shared" si="0"/>
        <v>0</v>
      </c>
      <c r="J32" s="37">
        <v>46054</v>
      </c>
      <c r="K32" s="37">
        <v>46387</v>
      </c>
      <c r="L32" s="38"/>
    </row>
    <row r="33" spans="2:12" ht="60" x14ac:dyDescent="0.25">
      <c r="B33" s="136">
        <v>4</v>
      </c>
      <c r="C33" s="159" t="s">
        <v>330</v>
      </c>
      <c r="D33" s="159" t="s">
        <v>331</v>
      </c>
      <c r="E33" s="48" t="s">
        <v>332</v>
      </c>
      <c r="F33" s="28" t="s">
        <v>333</v>
      </c>
      <c r="G33" s="66">
        <v>9</v>
      </c>
      <c r="H33" s="28">
        <v>0</v>
      </c>
      <c r="I33" s="29">
        <f t="shared" si="0"/>
        <v>0</v>
      </c>
      <c r="J33" s="30">
        <v>46054</v>
      </c>
      <c r="K33" s="30">
        <v>46387</v>
      </c>
      <c r="L33" s="31"/>
    </row>
    <row r="34" spans="2:12" ht="49.5" customHeight="1" x14ac:dyDescent="0.25">
      <c r="B34" s="140"/>
      <c r="C34" s="154"/>
      <c r="D34" s="154"/>
      <c r="E34" s="4" t="s">
        <v>334</v>
      </c>
      <c r="F34" s="2" t="s">
        <v>335</v>
      </c>
      <c r="G34" s="16" t="s">
        <v>25</v>
      </c>
      <c r="H34" s="2">
        <v>0</v>
      </c>
      <c r="I34" s="13" t="str">
        <f t="shared" si="0"/>
        <v/>
      </c>
      <c r="J34" s="3">
        <v>46054</v>
      </c>
      <c r="K34" s="3">
        <v>46387</v>
      </c>
      <c r="L34" s="33"/>
    </row>
    <row r="35" spans="2:12" ht="75" x14ac:dyDescent="0.25">
      <c r="B35" s="140"/>
      <c r="C35" s="154"/>
      <c r="D35" s="154"/>
      <c r="E35" s="4" t="s">
        <v>336</v>
      </c>
      <c r="F35" s="2" t="s">
        <v>337</v>
      </c>
      <c r="G35" s="16" t="s">
        <v>25</v>
      </c>
      <c r="H35" s="2">
        <v>0</v>
      </c>
      <c r="I35" s="13" t="str">
        <f t="shared" si="0"/>
        <v/>
      </c>
      <c r="J35" s="3">
        <v>46054</v>
      </c>
      <c r="K35" s="3">
        <v>46387</v>
      </c>
      <c r="L35" s="33"/>
    </row>
    <row r="36" spans="2:12" ht="76.5" customHeight="1" x14ac:dyDescent="0.25">
      <c r="B36" s="140"/>
      <c r="C36" s="154"/>
      <c r="D36" s="154"/>
      <c r="E36" s="4" t="s">
        <v>338</v>
      </c>
      <c r="F36" s="2" t="s">
        <v>339</v>
      </c>
      <c r="G36" s="16">
        <v>5</v>
      </c>
      <c r="H36" s="2">
        <v>0</v>
      </c>
      <c r="I36" s="13">
        <f t="shared" si="0"/>
        <v>0</v>
      </c>
      <c r="J36" s="3">
        <v>46054</v>
      </c>
      <c r="K36" s="3">
        <v>46387</v>
      </c>
      <c r="L36" s="33"/>
    </row>
    <row r="37" spans="2:12" ht="116.25" customHeight="1" x14ac:dyDescent="0.25">
      <c r="B37" s="140"/>
      <c r="C37" s="154"/>
      <c r="D37" s="154"/>
      <c r="E37" s="4" t="s">
        <v>340</v>
      </c>
      <c r="F37" s="2" t="s">
        <v>306</v>
      </c>
      <c r="G37" s="16">
        <v>2</v>
      </c>
      <c r="H37" s="2">
        <v>0</v>
      </c>
      <c r="I37" s="13">
        <f t="shared" si="0"/>
        <v>0</v>
      </c>
      <c r="J37" s="3">
        <v>46054</v>
      </c>
      <c r="K37" s="3">
        <v>46387</v>
      </c>
      <c r="L37" s="33"/>
    </row>
    <row r="38" spans="2:12" ht="56.25" customHeight="1" x14ac:dyDescent="0.25">
      <c r="B38" s="140"/>
      <c r="C38" s="154"/>
      <c r="D38" s="154"/>
      <c r="E38" s="4" t="s">
        <v>341</v>
      </c>
      <c r="F38" s="2" t="s">
        <v>342</v>
      </c>
      <c r="G38" s="16">
        <v>1</v>
      </c>
      <c r="H38" s="2">
        <v>0</v>
      </c>
      <c r="I38" s="13">
        <f t="shared" si="0"/>
        <v>0</v>
      </c>
      <c r="J38" s="3">
        <v>46054</v>
      </c>
      <c r="K38" s="3">
        <v>46387</v>
      </c>
      <c r="L38" s="33"/>
    </row>
    <row r="39" spans="2:12" ht="69.75" customHeight="1" thickBot="1" x14ac:dyDescent="0.3">
      <c r="B39" s="137"/>
      <c r="C39" s="155"/>
      <c r="D39" s="155"/>
      <c r="E39" s="52" t="s">
        <v>343</v>
      </c>
      <c r="F39" s="35" t="s">
        <v>344</v>
      </c>
      <c r="G39" s="65">
        <v>2</v>
      </c>
      <c r="H39" s="35">
        <v>0</v>
      </c>
      <c r="I39" s="36">
        <f t="shared" si="0"/>
        <v>0</v>
      </c>
      <c r="J39" s="37">
        <v>46054</v>
      </c>
      <c r="K39" s="37">
        <v>46387</v>
      </c>
      <c r="L39" s="38"/>
    </row>
    <row r="40" spans="2:12" ht="42" customHeight="1" x14ac:dyDescent="0.25">
      <c r="B40" s="136">
        <v>5</v>
      </c>
      <c r="C40" s="159" t="s">
        <v>345</v>
      </c>
      <c r="D40" s="159" t="s">
        <v>346</v>
      </c>
      <c r="E40" s="48" t="s">
        <v>347</v>
      </c>
      <c r="F40" s="28" t="s">
        <v>348</v>
      </c>
      <c r="G40" s="28">
        <v>1</v>
      </c>
      <c r="H40" s="28">
        <v>0</v>
      </c>
      <c r="I40" s="29">
        <f t="shared" si="0"/>
        <v>0</v>
      </c>
      <c r="J40" s="30">
        <v>46054</v>
      </c>
      <c r="K40" s="30">
        <v>46387</v>
      </c>
      <c r="L40" s="125"/>
    </row>
    <row r="41" spans="2:12" ht="42" customHeight="1" x14ac:dyDescent="0.25">
      <c r="B41" s="140"/>
      <c r="C41" s="154"/>
      <c r="D41" s="154"/>
      <c r="E41" s="4" t="s">
        <v>349</v>
      </c>
      <c r="F41" s="2" t="s">
        <v>350</v>
      </c>
      <c r="G41" s="2">
        <v>1</v>
      </c>
      <c r="H41" s="2">
        <v>0</v>
      </c>
      <c r="I41" s="13">
        <f t="shared" si="0"/>
        <v>0</v>
      </c>
      <c r="J41" s="3">
        <v>46054</v>
      </c>
      <c r="K41" s="3">
        <v>46387</v>
      </c>
      <c r="L41" s="126"/>
    </row>
    <row r="42" spans="2:12" ht="71.25" customHeight="1" x14ac:dyDescent="0.25">
      <c r="B42" s="140"/>
      <c r="C42" s="154"/>
      <c r="D42" s="154"/>
      <c r="E42" s="4" t="s">
        <v>351</v>
      </c>
      <c r="F42" s="2" t="s">
        <v>306</v>
      </c>
      <c r="G42" s="2">
        <v>2</v>
      </c>
      <c r="H42" s="2">
        <v>0</v>
      </c>
      <c r="I42" s="13">
        <f t="shared" si="0"/>
        <v>0</v>
      </c>
      <c r="J42" s="3">
        <v>46054</v>
      </c>
      <c r="K42" s="3">
        <v>46387</v>
      </c>
      <c r="L42" s="126"/>
    </row>
    <row r="43" spans="2:12" ht="45.75" customHeight="1" x14ac:dyDescent="0.25">
      <c r="B43" s="140"/>
      <c r="C43" s="154"/>
      <c r="D43" s="154"/>
      <c r="E43" s="4" t="s">
        <v>352</v>
      </c>
      <c r="F43" s="2" t="s">
        <v>348</v>
      </c>
      <c r="G43" s="16">
        <v>1</v>
      </c>
      <c r="H43" s="2">
        <v>0</v>
      </c>
      <c r="I43" s="13">
        <f t="shared" si="0"/>
        <v>0</v>
      </c>
      <c r="J43" s="3">
        <v>46054</v>
      </c>
      <c r="K43" s="3">
        <v>46387</v>
      </c>
      <c r="L43" s="126"/>
    </row>
    <row r="44" spans="2:12" ht="58.5" customHeight="1" thickBot="1" x14ac:dyDescent="0.3">
      <c r="B44" s="137"/>
      <c r="C44" s="155"/>
      <c r="D44" s="155"/>
      <c r="E44" s="52" t="s">
        <v>353</v>
      </c>
      <c r="F44" s="35" t="s">
        <v>317</v>
      </c>
      <c r="G44" s="65" t="s">
        <v>25</v>
      </c>
      <c r="H44" s="35">
        <v>0</v>
      </c>
      <c r="I44" s="36" t="str">
        <f t="shared" si="0"/>
        <v/>
      </c>
      <c r="J44" s="37">
        <v>46054</v>
      </c>
      <c r="K44" s="37">
        <v>46387</v>
      </c>
      <c r="L44" s="127"/>
    </row>
    <row r="45" spans="2:12" ht="75" customHeight="1" x14ac:dyDescent="0.25">
      <c r="B45" s="136">
        <v>6</v>
      </c>
      <c r="C45" s="159" t="s">
        <v>354</v>
      </c>
      <c r="D45" s="159" t="s">
        <v>355</v>
      </c>
      <c r="E45" s="128" t="s">
        <v>356</v>
      </c>
      <c r="F45" s="28" t="s">
        <v>357</v>
      </c>
      <c r="G45" s="66">
        <v>4</v>
      </c>
      <c r="H45" s="28">
        <v>0</v>
      </c>
      <c r="I45" s="29">
        <f t="shared" si="0"/>
        <v>0</v>
      </c>
      <c r="J45" s="30">
        <v>46054</v>
      </c>
      <c r="K45" s="30">
        <v>46387</v>
      </c>
      <c r="L45" s="31"/>
    </row>
    <row r="46" spans="2:12" ht="56.25" customHeight="1" x14ac:dyDescent="0.25">
      <c r="B46" s="140"/>
      <c r="C46" s="154"/>
      <c r="D46" s="154"/>
      <c r="E46" s="121" t="s">
        <v>358</v>
      </c>
      <c r="F46" s="2" t="s">
        <v>313</v>
      </c>
      <c r="G46" s="2">
        <v>10</v>
      </c>
      <c r="H46" s="2">
        <v>0</v>
      </c>
      <c r="I46" s="13">
        <f t="shared" si="0"/>
        <v>0</v>
      </c>
      <c r="J46" s="3">
        <v>46054</v>
      </c>
      <c r="K46" s="3">
        <v>46387</v>
      </c>
      <c r="L46" s="33"/>
    </row>
    <row r="47" spans="2:12" ht="39.75" customHeight="1" x14ac:dyDescent="0.25">
      <c r="B47" s="140"/>
      <c r="C47" s="154"/>
      <c r="D47" s="154"/>
      <c r="E47" s="121" t="s">
        <v>359</v>
      </c>
      <c r="F47" s="2" t="s">
        <v>360</v>
      </c>
      <c r="G47" s="2">
        <v>1</v>
      </c>
      <c r="H47" s="2">
        <v>0</v>
      </c>
      <c r="I47" s="13">
        <f t="shared" si="0"/>
        <v>0</v>
      </c>
      <c r="J47" s="3">
        <v>46054</v>
      </c>
      <c r="K47" s="3">
        <v>46387</v>
      </c>
      <c r="L47" s="33"/>
    </row>
    <row r="48" spans="2:12" ht="56.25" customHeight="1" x14ac:dyDescent="0.25">
      <c r="B48" s="140"/>
      <c r="C48" s="154"/>
      <c r="D48" s="154"/>
      <c r="E48" s="121" t="s">
        <v>361</v>
      </c>
      <c r="F48" s="2" t="s">
        <v>357</v>
      </c>
      <c r="G48" s="2">
        <v>6</v>
      </c>
      <c r="H48" s="2">
        <v>0</v>
      </c>
      <c r="I48" s="13">
        <f t="shared" si="0"/>
        <v>0</v>
      </c>
      <c r="J48" s="3">
        <v>46054</v>
      </c>
      <c r="K48" s="3">
        <v>46387</v>
      </c>
      <c r="L48" s="33"/>
    </row>
    <row r="49" spans="2:12" ht="72" customHeight="1" x14ac:dyDescent="0.25">
      <c r="B49" s="140"/>
      <c r="C49" s="154"/>
      <c r="D49" s="154"/>
      <c r="E49" s="121" t="s">
        <v>362</v>
      </c>
      <c r="F49" s="2" t="s">
        <v>357</v>
      </c>
      <c r="G49" s="2">
        <v>6</v>
      </c>
      <c r="H49" s="2">
        <v>0</v>
      </c>
      <c r="I49" s="13">
        <f t="shared" si="0"/>
        <v>0</v>
      </c>
      <c r="J49" s="3">
        <v>46054</v>
      </c>
      <c r="K49" s="3">
        <v>46387</v>
      </c>
      <c r="L49" s="33"/>
    </row>
    <row r="50" spans="2:12" ht="90" customHeight="1" x14ac:dyDescent="0.25">
      <c r="B50" s="140"/>
      <c r="C50" s="154"/>
      <c r="D50" s="154" t="s">
        <v>363</v>
      </c>
      <c r="E50" s="4" t="s">
        <v>364</v>
      </c>
      <c r="F50" s="2" t="s">
        <v>72</v>
      </c>
      <c r="G50" s="2">
        <v>6</v>
      </c>
      <c r="H50" s="2">
        <v>0</v>
      </c>
      <c r="I50" s="13">
        <f t="shared" si="0"/>
        <v>0</v>
      </c>
      <c r="J50" s="3">
        <v>46054</v>
      </c>
      <c r="K50" s="3">
        <v>46387</v>
      </c>
      <c r="L50" s="33"/>
    </row>
    <row r="51" spans="2:12" ht="74.25" customHeight="1" x14ac:dyDescent="0.25">
      <c r="B51" s="140"/>
      <c r="C51" s="154"/>
      <c r="D51" s="154"/>
      <c r="E51" s="4" t="s">
        <v>365</v>
      </c>
      <c r="F51" s="2" t="s">
        <v>72</v>
      </c>
      <c r="G51" s="2">
        <v>6</v>
      </c>
      <c r="H51" s="2">
        <v>0</v>
      </c>
      <c r="I51" s="13">
        <f t="shared" si="0"/>
        <v>0</v>
      </c>
      <c r="J51" s="3">
        <v>46054</v>
      </c>
      <c r="K51" s="3">
        <v>46387</v>
      </c>
      <c r="L51" s="33"/>
    </row>
    <row r="52" spans="2:12" ht="84.75" customHeight="1" x14ac:dyDescent="0.25">
      <c r="B52" s="140"/>
      <c r="C52" s="154"/>
      <c r="D52" s="121" t="s">
        <v>366</v>
      </c>
      <c r="E52" s="4" t="s">
        <v>367</v>
      </c>
      <c r="F52" s="2" t="s">
        <v>72</v>
      </c>
      <c r="G52" s="2">
        <v>6</v>
      </c>
      <c r="H52" s="2">
        <v>0</v>
      </c>
      <c r="I52" s="13">
        <f t="shared" si="0"/>
        <v>0</v>
      </c>
      <c r="J52" s="3">
        <v>46054</v>
      </c>
      <c r="K52" s="3">
        <v>46387</v>
      </c>
      <c r="L52" s="33"/>
    </row>
    <row r="53" spans="2:12" ht="116.25" customHeight="1" thickBot="1" x14ac:dyDescent="0.3">
      <c r="B53" s="137"/>
      <c r="C53" s="155"/>
      <c r="D53" s="52"/>
      <c r="E53" s="123" t="s">
        <v>368</v>
      </c>
      <c r="F53" s="35" t="s">
        <v>369</v>
      </c>
      <c r="G53" s="35">
        <v>1</v>
      </c>
      <c r="H53" s="35">
        <v>0</v>
      </c>
      <c r="I53" s="36">
        <f t="shared" si="0"/>
        <v>0</v>
      </c>
      <c r="J53" s="37">
        <v>46054</v>
      </c>
      <c r="K53" s="37">
        <v>46387</v>
      </c>
      <c r="L53" s="38"/>
    </row>
    <row r="54" spans="2:12" ht="55.15" customHeight="1" x14ac:dyDescent="0.25">
      <c r="B54" s="136">
        <v>7</v>
      </c>
      <c r="C54" s="159" t="s">
        <v>370</v>
      </c>
      <c r="D54" s="159" t="s">
        <v>371</v>
      </c>
      <c r="E54" s="122" t="s">
        <v>372</v>
      </c>
      <c r="F54" s="28" t="s">
        <v>373</v>
      </c>
      <c r="G54" s="66">
        <v>4</v>
      </c>
      <c r="H54" s="28">
        <v>0</v>
      </c>
      <c r="I54" s="29">
        <f t="shared" si="0"/>
        <v>0</v>
      </c>
      <c r="J54" s="30">
        <v>46054</v>
      </c>
      <c r="K54" s="30">
        <v>46387</v>
      </c>
      <c r="L54" s="31"/>
    </row>
    <row r="55" spans="2:12" ht="48" customHeight="1" x14ac:dyDescent="0.25">
      <c r="B55" s="140"/>
      <c r="C55" s="154"/>
      <c r="D55" s="154"/>
      <c r="E55" s="119" t="s">
        <v>374</v>
      </c>
      <c r="F55" s="2" t="s">
        <v>375</v>
      </c>
      <c r="G55" s="2">
        <v>4</v>
      </c>
      <c r="H55" s="2">
        <v>0</v>
      </c>
      <c r="I55" s="13">
        <f t="shared" si="0"/>
        <v>0</v>
      </c>
      <c r="J55" s="3">
        <v>46054</v>
      </c>
      <c r="K55" s="3">
        <v>46387</v>
      </c>
      <c r="L55" s="33"/>
    </row>
    <row r="56" spans="2:12" ht="48" customHeight="1" x14ac:dyDescent="0.25">
      <c r="B56" s="140"/>
      <c r="C56" s="154"/>
      <c r="D56" s="154"/>
      <c r="E56" s="119" t="s">
        <v>376</v>
      </c>
      <c r="F56" s="25" t="s">
        <v>377</v>
      </c>
      <c r="G56" s="2">
        <v>4</v>
      </c>
      <c r="H56" s="2">
        <v>0</v>
      </c>
      <c r="I56" s="13">
        <f t="shared" si="0"/>
        <v>0</v>
      </c>
      <c r="J56" s="3">
        <v>46054</v>
      </c>
      <c r="K56" s="3">
        <v>46387</v>
      </c>
      <c r="L56" s="33"/>
    </row>
    <row r="57" spans="2:12" ht="40.15" customHeight="1" x14ac:dyDescent="0.25">
      <c r="B57" s="140"/>
      <c r="C57" s="154"/>
      <c r="D57" s="154" t="s">
        <v>378</v>
      </c>
      <c r="E57" s="119" t="s">
        <v>372</v>
      </c>
      <c r="F57" s="2" t="s">
        <v>373</v>
      </c>
      <c r="G57" s="2">
        <v>4</v>
      </c>
      <c r="H57" s="2">
        <v>0</v>
      </c>
      <c r="I57" s="13">
        <f t="shared" si="0"/>
        <v>0</v>
      </c>
      <c r="J57" s="3">
        <v>46054</v>
      </c>
      <c r="K57" s="3">
        <v>46387</v>
      </c>
      <c r="L57" s="33"/>
    </row>
    <row r="58" spans="2:12" ht="39" customHeight="1" x14ac:dyDescent="0.25">
      <c r="B58" s="140"/>
      <c r="C58" s="154"/>
      <c r="D58" s="154"/>
      <c r="E58" s="119" t="s">
        <v>379</v>
      </c>
      <c r="F58" s="2" t="s">
        <v>375</v>
      </c>
      <c r="G58" s="2">
        <v>4</v>
      </c>
      <c r="H58" s="2">
        <v>0</v>
      </c>
      <c r="I58" s="13">
        <f t="shared" si="0"/>
        <v>0</v>
      </c>
      <c r="J58" s="3">
        <v>46054</v>
      </c>
      <c r="K58" s="3">
        <v>46387</v>
      </c>
      <c r="L58" s="33"/>
    </row>
    <row r="59" spans="2:12" ht="46.15" customHeight="1" x14ac:dyDescent="0.25">
      <c r="B59" s="140"/>
      <c r="C59" s="154"/>
      <c r="D59" s="154"/>
      <c r="E59" s="119" t="s">
        <v>376</v>
      </c>
      <c r="F59" s="25" t="s">
        <v>377</v>
      </c>
      <c r="G59" s="2">
        <v>1</v>
      </c>
      <c r="H59" s="2">
        <v>0</v>
      </c>
      <c r="I59" s="13">
        <f t="shared" si="0"/>
        <v>0</v>
      </c>
      <c r="J59" s="3">
        <v>46054</v>
      </c>
      <c r="K59" s="3">
        <v>46387</v>
      </c>
      <c r="L59" s="33"/>
    </row>
    <row r="60" spans="2:12" ht="42" customHeight="1" x14ac:dyDescent="0.25">
      <c r="B60" s="140"/>
      <c r="C60" s="154"/>
      <c r="D60" s="154"/>
      <c r="E60" s="119" t="s">
        <v>380</v>
      </c>
      <c r="F60" s="2" t="s">
        <v>381</v>
      </c>
      <c r="G60" s="2">
        <v>1</v>
      </c>
      <c r="H60" s="2">
        <v>0</v>
      </c>
      <c r="I60" s="13">
        <f t="shared" si="0"/>
        <v>0</v>
      </c>
      <c r="J60" s="3">
        <v>46054</v>
      </c>
      <c r="K60" s="3">
        <v>46387</v>
      </c>
      <c r="L60" s="33"/>
    </row>
    <row r="61" spans="2:12" ht="53.25" customHeight="1" x14ac:dyDescent="0.25">
      <c r="B61" s="140"/>
      <c r="C61" s="154"/>
      <c r="D61" s="153" t="s">
        <v>382</v>
      </c>
      <c r="E61" s="119" t="s">
        <v>383</v>
      </c>
      <c r="F61" s="2" t="s">
        <v>384</v>
      </c>
      <c r="G61" s="2">
        <v>3</v>
      </c>
      <c r="H61" s="2">
        <v>0</v>
      </c>
      <c r="I61" s="13">
        <f t="shared" si="0"/>
        <v>0</v>
      </c>
      <c r="J61" s="3">
        <v>46054</v>
      </c>
      <c r="K61" s="3">
        <v>46387</v>
      </c>
      <c r="L61" s="33"/>
    </row>
    <row r="62" spans="2:12" ht="45.6" customHeight="1" x14ac:dyDescent="0.25">
      <c r="B62" s="140"/>
      <c r="C62" s="154"/>
      <c r="D62" s="160"/>
      <c r="E62" s="119" t="s">
        <v>385</v>
      </c>
      <c r="F62" s="2" t="s">
        <v>386</v>
      </c>
      <c r="G62" s="2">
        <v>2</v>
      </c>
      <c r="H62" s="2">
        <v>0</v>
      </c>
      <c r="I62" s="13">
        <f t="shared" si="0"/>
        <v>0</v>
      </c>
      <c r="J62" s="3">
        <v>46054</v>
      </c>
      <c r="K62" s="3">
        <v>46387</v>
      </c>
      <c r="L62" s="33"/>
    </row>
    <row r="63" spans="2:12" ht="48" customHeight="1" x14ac:dyDescent="0.25">
      <c r="B63" s="140"/>
      <c r="C63" s="154"/>
      <c r="D63" s="154" t="s">
        <v>387</v>
      </c>
      <c r="E63" s="119" t="s">
        <v>388</v>
      </c>
      <c r="F63" s="2" t="s">
        <v>389</v>
      </c>
      <c r="G63" s="16">
        <v>4</v>
      </c>
      <c r="H63" s="2">
        <v>0</v>
      </c>
      <c r="I63" s="13">
        <f t="shared" si="0"/>
        <v>0</v>
      </c>
      <c r="J63" s="3">
        <v>46054</v>
      </c>
      <c r="K63" s="3">
        <v>46387</v>
      </c>
      <c r="L63" s="33"/>
    </row>
    <row r="64" spans="2:12" ht="48" customHeight="1" x14ac:dyDescent="0.25">
      <c r="B64" s="140"/>
      <c r="C64" s="154"/>
      <c r="D64" s="154"/>
      <c r="E64" s="119" t="s">
        <v>390</v>
      </c>
      <c r="F64" s="16" t="s">
        <v>72</v>
      </c>
      <c r="G64" s="16">
        <v>2</v>
      </c>
      <c r="H64" s="2">
        <v>0</v>
      </c>
      <c r="I64" s="13">
        <f t="shared" si="0"/>
        <v>0</v>
      </c>
      <c r="J64" s="3">
        <v>46054</v>
      </c>
      <c r="K64" s="3">
        <v>46387</v>
      </c>
      <c r="L64" s="33"/>
    </row>
    <row r="65" spans="2:12" ht="42.75" customHeight="1" thickBot="1" x14ac:dyDescent="0.3">
      <c r="B65" s="137"/>
      <c r="C65" s="155"/>
      <c r="D65" s="155"/>
      <c r="E65" s="123" t="s">
        <v>391</v>
      </c>
      <c r="F65" s="35" t="s">
        <v>392</v>
      </c>
      <c r="G65" s="35">
        <v>1</v>
      </c>
      <c r="H65" s="35">
        <v>0</v>
      </c>
      <c r="I65" s="36">
        <f t="shared" si="0"/>
        <v>0</v>
      </c>
      <c r="J65" s="37">
        <v>46054</v>
      </c>
      <c r="K65" s="37">
        <v>46387</v>
      </c>
      <c r="L65" s="38"/>
    </row>
    <row r="66" spans="2:12" ht="39.75" customHeight="1" thickBot="1" x14ac:dyDescent="0.3">
      <c r="E66" s="156" t="s">
        <v>17</v>
      </c>
      <c r="F66" s="157"/>
      <c r="G66" s="157"/>
      <c r="H66" s="158"/>
      <c r="I66" s="129">
        <f>+AVERAGE(I7:I65)</f>
        <v>0</v>
      </c>
    </row>
  </sheetData>
  <mergeCells count="29">
    <mergeCell ref="B2:D4"/>
    <mergeCell ref="E2:J4"/>
    <mergeCell ref="B5:S5"/>
    <mergeCell ref="B7:B16"/>
    <mergeCell ref="C7:C16"/>
    <mergeCell ref="D7:D16"/>
    <mergeCell ref="B17:B18"/>
    <mergeCell ref="C17:C18"/>
    <mergeCell ref="D17:D18"/>
    <mergeCell ref="B19:B32"/>
    <mergeCell ref="C19:C32"/>
    <mergeCell ref="D19:D32"/>
    <mergeCell ref="B33:B39"/>
    <mergeCell ref="C33:C39"/>
    <mergeCell ref="D33:D39"/>
    <mergeCell ref="B40:B44"/>
    <mergeCell ref="C40:C44"/>
    <mergeCell ref="D40:D44"/>
    <mergeCell ref="D63:D65"/>
    <mergeCell ref="E66:H66"/>
    <mergeCell ref="B45:B53"/>
    <mergeCell ref="C45:C53"/>
    <mergeCell ref="D45:D49"/>
    <mergeCell ref="D50:D51"/>
    <mergeCell ref="B54:B65"/>
    <mergeCell ref="C54:C65"/>
    <mergeCell ref="D54:D56"/>
    <mergeCell ref="D57:D60"/>
    <mergeCell ref="D61:D6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A002E-0754-4FFA-A548-850B52301F4B}">
  <dimension ref="B1:V30"/>
  <sheetViews>
    <sheetView showGridLines="0" topLeftCell="A13" zoomScaleNormal="100" workbookViewId="0">
      <selection activeCell="F7" sqref="F7"/>
    </sheetView>
  </sheetViews>
  <sheetFormatPr baseColWidth="10" defaultRowHeight="15" x14ac:dyDescent="0.25"/>
  <cols>
    <col min="1" max="1" width="3" customWidth="1"/>
    <col min="3" max="3" width="36" style="5" customWidth="1"/>
    <col min="4" max="4" width="7.42578125" style="5" hidden="1" customWidth="1"/>
    <col min="5" max="5" width="38.42578125" style="32" customWidth="1"/>
    <col min="6" max="6" width="46.7109375" style="32" customWidth="1"/>
    <col min="7" max="7" width="25.140625" style="32" customWidth="1"/>
    <col min="8" max="8" width="17.42578125" customWidth="1"/>
    <col min="9" max="12" width="18.42578125" customWidth="1"/>
    <col min="13" max="13" width="40.42578125" customWidth="1"/>
    <col min="14" max="14" width="34.42578125" customWidth="1"/>
  </cols>
  <sheetData>
    <row r="1" spans="2:22" s="6" customFormat="1" ht="15.75" customHeight="1" x14ac:dyDescent="0.2">
      <c r="B1" s="7"/>
      <c r="C1" s="7"/>
      <c r="D1" s="7"/>
      <c r="E1" s="26"/>
      <c r="F1" s="26"/>
      <c r="G1" s="26"/>
      <c r="H1" s="8"/>
      <c r="I1" s="8"/>
      <c r="J1" s="8"/>
      <c r="K1" s="8"/>
      <c r="L1" s="8"/>
      <c r="M1" s="8"/>
      <c r="N1" s="8"/>
      <c r="O1" s="8"/>
      <c r="P1" s="8"/>
      <c r="Q1" s="8"/>
      <c r="R1" s="8"/>
      <c r="S1" s="8"/>
      <c r="T1" s="8"/>
    </row>
    <row r="2" spans="2:22" s="6" customFormat="1" ht="33" customHeight="1" x14ac:dyDescent="0.25">
      <c r="B2" s="131"/>
      <c r="C2" s="131"/>
      <c r="D2" s="131"/>
      <c r="E2" s="131"/>
      <c r="F2" s="132" t="s">
        <v>11</v>
      </c>
      <c r="G2" s="132"/>
      <c r="H2" s="132"/>
      <c r="I2" s="132"/>
      <c r="J2" s="132"/>
      <c r="K2" s="132"/>
      <c r="L2" s="11" t="s">
        <v>12</v>
      </c>
      <c r="M2" s="9" t="s">
        <v>13</v>
      </c>
      <c r="P2"/>
      <c r="Q2"/>
      <c r="R2"/>
      <c r="S2"/>
      <c r="T2"/>
      <c r="U2"/>
      <c r="V2"/>
    </row>
    <row r="3" spans="2:22" s="6" customFormat="1" ht="33" customHeight="1" x14ac:dyDescent="0.25">
      <c r="B3" s="131"/>
      <c r="C3" s="131"/>
      <c r="D3" s="131"/>
      <c r="E3" s="131"/>
      <c r="F3" s="132"/>
      <c r="G3" s="132"/>
      <c r="H3" s="132"/>
      <c r="I3" s="132"/>
      <c r="J3" s="132"/>
      <c r="K3" s="132"/>
      <c r="L3" s="11" t="s">
        <v>14</v>
      </c>
      <c r="M3" s="10" t="s">
        <v>15</v>
      </c>
      <c r="P3"/>
      <c r="Q3"/>
      <c r="R3"/>
      <c r="S3"/>
      <c r="T3"/>
      <c r="U3"/>
      <c r="V3"/>
    </row>
    <row r="4" spans="2:22" s="6" customFormat="1" ht="33" customHeight="1" x14ac:dyDescent="0.25">
      <c r="B4" s="131"/>
      <c r="C4" s="131"/>
      <c r="D4" s="131"/>
      <c r="E4" s="131"/>
      <c r="F4" s="132"/>
      <c r="G4" s="132"/>
      <c r="H4" s="132"/>
      <c r="I4" s="132"/>
      <c r="J4" s="132"/>
      <c r="K4" s="132"/>
      <c r="L4" s="11" t="s">
        <v>16</v>
      </c>
      <c r="M4" s="11">
        <v>1</v>
      </c>
      <c r="P4"/>
      <c r="Q4"/>
      <c r="R4"/>
      <c r="S4"/>
      <c r="T4"/>
      <c r="U4"/>
      <c r="V4"/>
    </row>
    <row r="5" spans="2:22" s="6" customFormat="1" ht="13.5" customHeight="1" thickBot="1" x14ac:dyDescent="0.25">
      <c r="B5" s="130"/>
      <c r="C5" s="130"/>
      <c r="D5" s="130"/>
      <c r="E5" s="130"/>
      <c r="F5" s="130"/>
      <c r="G5" s="130"/>
      <c r="H5" s="130"/>
      <c r="I5" s="130"/>
      <c r="J5" s="130"/>
      <c r="K5" s="130"/>
      <c r="L5" s="130"/>
      <c r="M5" s="130"/>
      <c r="N5" s="130"/>
      <c r="O5" s="130"/>
      <c r="P5" s="130"/>
      <c r="Q5" s="130"/>
      <c r="R5" s="130"/>
      <c r="S5" s="130"/>
      <c r="T5" s="130"/>
    </row>
    <row r="6" spans="2:22" s="45" customFormat="1" ht="59.25" customHeight="1" thickBot="1" x14ac:dyDescent="0.3">
      <c r="B6" s="61" t="s">
        <v>0</v>
      </c>
      <c r="C6" s="62" t="s">
        <v>10</v>
      </c>
      <c r="D6" s="62"/>
      <c r="E6" s="62" t="s">
        <v>1</v>
      </c>
      <c r="F6" s="62" t="s">
        <v>2</v>
      </c>
      <c r="G6" s="62" t="s">
        <v>3</v>
      </c>
      <c r="H6" s="62" t="s">
        <v>4</v>
      </c>
      <c r="I6" s="62" t="s">
        <v>8</v>
      </c>
      <c r="J6" s="62" t="s">
        <v>5</v>
      </c>
      <c r="K6" s="62" t="s">
        <v>6</v>
      </c>
      <c r="L6" s="62" t="s">
        <v>9</v>
      </c>
      <c r="M6" s="63" t="s">
        <v>7</v>
      </c>
    </row>
    <row r="7" spans="2:22" s="20" customFormat="1" ht="114.75" customHeight="1" x14ac:dyDescent="0.2">
      <c r="B7" s="164">
        <v>1</v>
      </c>
      <c r="C7" s="138" t="s">
        <v>111</v>
      </c>
      <c r="D7" s="27">
        <v>1</v>
      </c>
      <c r="E7" s="39" t="s">
        <v>112</v>
      </c>
      <c r="F7" s="39" t="s">
        <v>113</v>
      </c>
      <c r="G7" s="28" t="s">
        <v>114</v>
      </c>
      <c r="H7" s="69">
        <v>1</v>
      </c>
      <c r="I7" s="46">
        <v>0</v>
      </c>
      <c r="J7" s="29">
        <f>IF(H7="","",IF(ISNUMBER(VALUE(H7)),IF(I7="","",I7/VALUE(H7)),IF(VALUE(I7)&gt;0,100%,"")))</f>
        <v>0</v>
      </c>
      <c r="K7" s="30">
        <v>46054</v>
      </c>
      <c r="L7" s="30">
        <v>46387</v>
      </c>
      <c r="M7" s="31"/>
    </row>
    <row r="8" spans="2:22" s="20" customFormat="1" ht="114.75" customHeight="1" x14ac:dyDescent="0.2">
      <c r="B8" s="165"/>
      <c r="C8" s="131"/>
      <c r="D8" s="12">
        <f>+D7+1</f>
        <v>2</v>
      </c>
      <c r="E8" s="40" t="s">
        <v>115</v>
      </c>
      <c r="F8" s="40" t="s">
        <v>116</v>
      </c>
      <c r="G8" s="2" t="s">
        <v>117</v>
      </c>
      <c r="H8" s="41">
        <v>1</v>
      </c>
      <c r="I8" s="47">
        <v>0</v>
      </c>
      <c r="J8" s="13">
        <f t="shared" ref="J8:J29" si="0">IF(H8="","",IF(ISNUMBER(VALUE(H8)),IF(I8="","",I8/VALUE(H8)),IF(VALUE(I8)&gt;0,100%,"")))</f>
        <v>0</v>
      </c>
      <c r="K8" s="3">
        <v>46054</v>
      </c>
      <c r="L8" s="3">
        <v>46387</v>
      </c>
      <c r="M8" s="33"/>
    </row>
    <row r="9" spans="2:22" s="20" customFormat="1" ht="114.75" customHeight="1" x14ac:dyDescent="0.2">
      <c r="B9" s="165"/>
      <c r="C9" s="131"/>
      <c r="D9" s="12">
        <f t="shared" ref="D9:D29" si="1">+D8+1</f>
        <v>3</v>
      </c>
      <c r="E9" s="40" t="s">
        <v>118</v>
      </c>
      <c r="F9" s="40" t="s">
        <v>119</v>
      </c>
      <c r="G9" s="2" t="s">
        <v>120</v>
      </c>
      <c r="H9" s="41">
        <v>1</v>
      </c>
      <c r="I9" s="47">
        <v>0</v>
      </c>
      <c r="J9" s="13">
        <f t="shared" si="0"/>
        <v>0</v>
      </c>
      <c r="K9" s="3">
        <v>46054</v>
      </c>
      <c r="L9" s="3">
        <v>46387</v>
      </c>
      <c r="M9" s="33"/>
    </row>
    <row r="10" spans="2:22" s="20" customFormat="1" ht="114.75" customHeight="1" x14ac:dyDescent="0.2">
      <c r="B10" s="165"/>
      <c r="C10" s="131"/>
      <c r="D10" s="12">
        <f t="shared" si="1"/>
        <v>4</v>
      </c>
      <c r="E10" s="40" t="s">
        <v>121</v>
      </c>
      <c r="F10" s="40" t="s">
        <v>122</v>
      </c>
      <c r="G10" s="2" t="s">
        <v>123</v>
      </c>
      <c r="H10" s="23">
        <v>12</v>
      </c>
      <c r="I10" s="47">
        <v>0</v>
      </c>
      <c r="J10" s="13">
        <f t="shared" si="0"/>
        <v>0</v>
      </c>
      <c r="K10" s="3">
        <v>46054</v>
      </c>
      <c r="L10" s="3">
        <v>46387</v>
      </c>
      <c r="M10" s="33"/>
    </row>
    <row r="11" spans="2:22" s="20" customFormat="1" ht="114.75" customHeight="1" x14ac:dyDescent="0.2">
      <c r="B11" s="165"/>
      <c r="C11" s="131"/>
      <c r="D11" s="12">
        <f t="shared" si="1"/>
        <v>5</v>
      </c>
      <c r="E11" s="40" t="s">
        <v>124</v>
      </c>
      <c r="F11" s="40" t="s">
        <v>125</v>
      </c>
      <c r="G11" s="2" t="s">
        <v>126</v>
      </c>
      <c r="H11" s="41">
        <v>1</v>
      </c>
      <c r="I11" s="47">
        <v>0</v>
      </c>
      <c r="J11" s="13">
        <f t="shared" si="0"/>
        <v>0</v>
      </c>
      <c r="K11" s="3">
        <v>46054</v>
      </c>
      <c r="L11" s="3">
        <v>46387</v>
      </c>
      <c r="M11" s="33"/>
    </row>
    <row r="12" spans="2:22" s="20" customFormat="1" ht="114.75" customHeight="1" x14ac:dyDescent="0.2">
      <c r="B12" s="165"/>
      <c r="C12" s="131"/>
      <c r="D12" s="12">
        <f t="shared" si="1"/>
        <v>6</v>
      </c>
      <c r="E12" s="40" t="s">
        <v>127</v>
      </c>
      <c r="F12" s="40" t="s">
        <v>128</v>
      </c>
      <c r="G12" s="2" t="s">
        <v>129</v>
      </c>
      <c r="H12" s="41">
        <v>1</v>
      </c>
      <c r="I12" s="47">
        <v>0</v>
      </c>
      <c r="J12" s="13">
        <f t="shared" si="0"/>
        <v>0</v>
      </c>
      <c r="K12" s="3">
        <v>46054</v>
      </c>
      <c r="L12" s="3">
        <v>46387</v>
      </c>
      <c r="M12" s="33"/>
    </row>
    <row r="13" spans="2:22" s="20" customFormat="1" ht="114.75" customHeight="1" x14ac:dyDescent="0.2">
      <c r="B13" s="165"/>
      <c r="C13" s="131"/>
      <c r="D13" s="12">
        <f t="shared" si="1"/>
        <v>7</v>
      </c>
      <c r="E13" s="40" t="s">
        <v>130</v>
      </c>
      <c r="F13" s="40" t="s">
        <v>131</v>
      </c>
      <c r="G13" s="2" t="s">
        <v>132</v>
      </c>
      <c r="H13" s="23">
        <v>4</v>
      </c>
      <c r="I13" s="47">
        <v>0</v>
      </c>
      <c r="J13" s="13">
        <f t="shared" si="0"/>
        <v>0</v>
      </c>
      <c r="K13" s="3">
        <v>46054</v>
      </c>
      <c r="L13" s="3">
        <v>46387</v>
      </c>
      <c r="M13" s="33"/>
    </row>
    <row r="14" spans="2:22" s="20" customFormat="1" ht="114.75" customHeight="1" x14ac:dyDescent="0.2">
      <c r="B14" s="165"/>
      <c r="C14" s="131"/>
      <c r="D14" s="12">
        <f t="shared" si="1"/>
        <v>8</v>
      </c>
      <c r="E14" s="40" t="s">
        <v>133</v>
      </c>
      <c r="F14" s="40" t="s">
        <v>134</v>
      </c>
      <c r="G14" s="2" t="s">
        <v>135</v>
      </c>
      <c r="H14" s="23">
        <v>1</v>
      </c>
      <c r="I14" s="47">
        <v>0</v>
      </c>
      <c r="J14" s="13">
        <f t="shared" si="0"/>
        <v>0</v>
      </c>
      <c r="K14" s="3">
        <v>46054</v>
      </c>
      <c r="L14" s="3">
        <v>46387</v>
      </c>
      <c r="M14" s="33"/>
    </row>
    <row r="15" spans="2:22" s="20" customFormat="1" ht="114.75" customHeight="1" x14ac:dyDescent="0.2">
      <c r="B15" s="165"/>
      <c r="C15" s="131"/>
      <c r="D15" s="12">
        <f t="shared" si="1"/>
        <v>9</v>
      </c>
      <c r="E15" s="40" t="s">
        <v>136</v>
      </c>
      <c r="F15" s="40" t="s">
        <v>137</v>
      </c>
      <c r="G15" s="2" t="s">
        <v>267</v>
      </c>
      <c r="H15" s="23">
        <v>1</v>
      </c>
      <c r="I15" s="47">
        <v>0</v>
      </c>
      <c r="J15" s="13">
        <f t="shared" si="0"/>
        <v>0</v>
      </c>
      <c r="K15" s="3">
        <v>46054</v>
      </c>
      <c r="L15" s="3">
        <v>46387</v>
      </c>
      <c r="M15" s="33"/>
    </row>
    <row r="16" spans="2:22" s="20" customFormat="1" ht="114.75" customHeight="1" x14ac:dyDescent="0.2">
      <c r="B16" s="165"/>
      <c r="C16" s="131"/>
      <c r="D16" s="12">
        <f t="shared" si="1"/>
        <v>10</v>
      </c>
      <c r="E16" s="40" t="s">
        <v>138</v>
      </c>
      <c r="F16" s="40" t="s">
        <v>139</v>
      </c>
      <c r="G16" s="2" t="s">
        <v>120</v>
      </c>
      <c r="H16" s="41">
        <v>1</v>
      </c>
      <c r="I16" s="47">
        <v>0</v>
      </c>
      <c r="J16" s="13">
        <f t="shared" si="0"/>
        <v>0</v>
      </c>
      <c r="K16" s="3">
        <v>46054</v>
      </c>
      <c r="L16" s="3">
        <v>46387</v>
      </c>
      <c r="M16" s="33"/>
    </row>
    <row r="17" spans="2:13" s="20" customFormat="1" ht="114.75" customHeight="1" x14ac:dyDescent="0.2">
      <c r="B17" s="165"/>
      <c r="C17" s="131"/>
      <c r="D17" s="12">
        <f t="shared" si="1"/>
        <v>11</v>
      </c>
      <c r="E17" s="40" t="s">
        <v>140</v>
      </c>
      <c r="F17" s="40" t="s">
        <v>141</v>
      </c>
      <c r="G17" s="2" t="s">
        <v>142</v>
      </c>
      <c r="H17" s="41">
        <v>1</v>
      </c>
      <c r="I17" s="47">
        <v>0</v>
      </c>
      <c r="J17" s="13">
        <f t="shared" si="0"/>
        <v>0</v>
      </c>
      <c r="K17" s="3">
        <v>46054</v>
      </c>
      <c r="L17" s="3">
        <v>46387</v>
      </c>
      <c r="M17" s="33"/>
    </row>
    <row r="18" spans="2:13" s="20" customFormat="1" ht="114.75" customHeight="1" x14ac:dyDescent="0.2">
      <c r="B18" s="165"/>
      <c r="C18" s="131"/>
      <c r="D18" s="12">
        <f t="shared" si="1"/>
        <v>12</v>
      </c>
      <c r="E18" s="40" t="s">
        <v>143</v>
      </c>
      <c r="F18" s="40" t="s">
        <v>144</v>
      </c>
      <c r="G18" s="2" t="s">
        <v>145</v>
      </c>
      <c r="H18" s="41">
        <v>1</v>
      </c>
      <c r="I18" s="47">
        <v>0</v>
      </c>
      <c r="J18" s="13">
        <f t="shared" si="0"/>
        <v>0</v>
      </c>
      <c r="K18" s="3">
        <v>46054</v>
      </c>
      <c r="L18" s="3">
        <v>46387</v>
      </c>
      <c r="M18" s="33"/>
    </row>
    <row r="19" spans="2:13" s="20" customFormat="1" ht="114.75" customHeight="1" x14ac:dyDescent="0.2">
      <c r="B19" s="165"/>
      <c r="C19" s="131"/>
      <c r="D19" s="12">
        <f t="shared" si="1"/>
        <v>13</v>
      </c>
      <c r="E19" s="40" t="s">
        <v>268</v>
      </c>
      <c r="F19" s="40" t="s">
        <v>146</v>
      </c>
      <c r="G19" s="2" t="s">
        <v>147</v>
      </c>
      <c r="H19" s="2">
        <v>1</v>
      </c>
      <c r="I19" s="47">
        <v>0</v>
      </c>
      <c r="J19" s="13">
        <f t="shared" si="0"/>
        <v>0</v>
      </c>
      <c r="K19" s="3">
        <v>46054</v>
      </c>
      <c r="L19" s="3">
        <v>46387</v>
      </c>
      <c r="M19" s="33"/>
    </row>
    <row r="20" spans="2:13" s="20" customFormat="1" ht="114.75" customHeight="1" x14ac:dyDescent="0.2">
      <c r="B20" s="165"/>
      <c r="C20" s="131"/>
      <c r="D20" s="12">
        <f>+D19+1</f>
        <v>14</v>
      </c>
      <c r="E20" s="40" t="s">
        <v>148</v>
      </c>
      <c r="F20" s="40" t="s">
        <v>269</v>
      </c>
      <c r="G20" s="2"/>
      <c r="H20" s="41">
        <v>1</v>
      </c>
      <c r="I20" s="47">
        <v>0</v>
      </c>
      <c r="J20" s="13">
        <f t="shared" si="0"/>
        <v>0</v>
      </c>
      <c r="K20" s="3">
        <v>46054</v>
      </c>
      <c r="L20" s="3">
        <v>46387</v>
      </c>
      <c r="M20" s="33"/>
    </row>
    <row r="21" spans="2:13" s="20" customFormat="1" ht="114.75" customHeight="1" thickBot="1" x14ac:dyDescent="0.25">
      <c r="B21" s="166"/>
      <c r="C21" s="139"/>
      <c r="D21" s="34">
        <f t="shared" si="1"/>
        <v>15</v>
      </c>
      <c r="E21" s="42" t="s">
        <v>149</v>
      </c>
      <c r="F21" s="42" t="s">
        <v>150</v>
      </c>
      <c r="G21" s="35" t="s">
        <v>270</v>
      </c>
      <c r="H21" s="43">
        <v>1</v>
      </c>
      <c r="I21" s="79">
        <v>0</v>
      </c>
      <c r="J21" s="36">
        <f t="shared" si="0"/>
        <v>0</v>
      </c>
      <c r="K21" s="37">
        <v>46054</v>
      </c>
      <c r="L21" s="37">
        <v>46387</v>
      </c>
      <c r="M21" s="38"/>
    </row>
    <row r="22" spans="2:13" s="20" customFormat="1" ht="114.75" customHeight="1" x14ac:dyDescent="0.2">
      <c r="B22" s="164">
        <v>2</v>
      </c>
      <c r="C22" s="138" t="s">
        <v>151</v>
      </c>
      <c r="D22" s="27">
        <v>1</v>
      </c>
      <c r="E22" s="39" t="s">
        <v>152</v>
      </c>
      <c r="F22" s="39" t="s">
        <v>153</v>
      </c>
      <c r="G22" s="28" t="s">
        <v>271</v>
      </c>
      <c r="H22" s="69">
        <v>24</v>
      </c>
      <c r="I22" s="46">
        <v>0</v>
      </c>
      <c r="J22" s="29">
        <f t="shared" si="0"/>
        <v>0</v>
      </c>
      <c r="K22" s="30">
        <v>46054</v>
      </c>
      <c r="L22" s="30">
        <v>46387</v>
      </c>
      <c r="M22" s="31"/>
    </row>
    <row r="23" spans="2:13" s="20" customFormat="1" ht="114.75" customHeight="1" x14ac:dyDescent="0.2">
      <c r="B23" s="165"/>
      <c r="C23" s="131"/>
      <c r="D23" s="12">
        <f t="shared" si="1"/>
        <v>2</v>
      </c>
      <c r="E23" s="40" t="s">
        <v>154</v>
      </c>
      <c r="F23" s="40" t="s">
        <v>155</v>
      </c>
      <c r="G23" s="2" t="s">
        <v>272</v>
      </c>
      <c r="H23" s="23">
        <v>12</v>
      </c>
      <c r="I23" s="47">
        <v>0</v>
      </c>
      <c r="J23" s="13">
        <f t="shared" si="0"/>
        <v>0</v>
      </c>
      <c r="K23" s="3">
        <v>46054</v>
      </c>
      <c r="L23" s="3">
        <v>46387</v>
      </c>
      <c r="M23" s="33"/>
    </row>
    <row r="24" spans="2:13" s="20" customFormat="1" ht="114.75" customHeight="1" x14ac:dyDescent="0.2">
      <c r="B24" s="165"/>
      <c r="C24" s="131"/>
      <c r="D24" s="12">
        <f t="shared" si="1"/>
        <v>3</v>
      </c>
      <c r="E24" s="40" t="s">
        <v>156</v>
      </c>
      <c r="F24" s="40" t="s">
        <v>273</v>
      </c>
      <c r="G24" s="2" t="s">
        <v>274</v>
      </c>
      <c r="H24" s="23">
        <v>13</v>
      </c>
      <c r="I24" s="47">
        <v>0</v>
      </c>
      <c r="J24" s="13">
        <f t="shared" si="0"/>
        <v>0</v>
      </c>
      <c r="K24" s="3">
        <v>46054</v>
      </c>
      <c r="L24" s="3">
        <v>46387</v>
      </c>
      <c r="M24" s="33"/>
    </row>
    <row r="25" spans="2:13" s="20" customFormat="1" ht="114.75" customHeight="1" x14ac:dyDescent="0.2">
      <c r="B25" s="165"/>
      <c r="C25" s="131"/>
      <c r="D25" s="12">
        <f t="shared" si="1"/>
        <v>4</v>
      </c>
      <c r="E25" s="40" t="s">
        <v>157</v>
      </c>
      <c r="F25" s="40" t="s">
        <v>158</v>
      </c>
      <c r="G25" s="2" t="s">
        <v>275</v>
      </c>
      <c r="H25" s="23">
        <v>13</v>
      </c>
      <c r="I25" s="47">
        <v>0</v>
      </c>
      <c r="J25" s="13">
        <f t="shared" si="0"/>
        <v>0</v>
      </c>
      <c r="K25" s="3">
        <v>46054</v>
      </c>
      <c r="L25" s="3">
        <v>46387</v>
      </c>
      <c r="M25" s="33"/>
    </row>
    <row r="26" spans="2:13" s="20" customFormat="1" ht="114.75" customHeight="1" x14ac:dyDescent="0.2">
      <c r="B26" s="165"/>
      <c r="C26" s="131"/>
      <c r="D26" s="12">
        <f t="shared" si="1"/>
        <v>5</v>
      </c>
      <c r="E26" s="40" t="s">
        <v>159</v>
      </c>
      <c r="F26" s="40" t="s">
        <v>160</v>
      </c>
      <c r="G26" s="2" t="s">
        <v>161</v>
      </c>
      <c r="H26" s="23">
        <v>1</v>
      </c>
      <c r="I26" s="47">
        <v>0</v>
      </c>
      <c r="J26" s="13">
        <f t="shared" si="0"/>
        <v>0</v>
      </c>
      <c r="K26" s="3">
        <v>46054</v>
      </c>
      <c r="L26" s="3">
        <v>46387</v>
      </c>
      <c r="M26" s="33"/>
    </row>
    <row r="27" spans="2:13" s="20" customFormat="1" ht="114.75" customHeight="1" x14ac:dyDescent="0.2">
      <c r="B27" s="165"/>
      <c r="C27" s="131"/>
      <c r="D27" s="12">
        <f t="shared" si="1"/>
        <v>6</v>
      </c>
      <c r="E27" s="40" t="s">
        <v>162</v>
      </c>
      <c r="F27" s="40" t="s">
        <v>163</v>
      </c>
      <c r="G27" s="2" t="s">
        <v>161</v>
      </c>
      <c r="H27" s="23">
        <v>1</v>
      </c>
      <c r="I27" s="47">
        <v>0</v>
      </c>
      <c r="J27" s="13">
        <f t="shared" si="0"/>
        <v>0</v>
      </c>
      <c r="K27" s="3">
        <v>46054</v>
      </c>
      <c r="L27" s="3">
        <v>46387</v>
      </c>
      <c r="M27" s="33"/>
    </row>
    <row r="28" spans="2:13" s="20" customFormat="1" ht="114.75" customHeight="1" x14ac:dyDescent="0.2">
      <c r="B28" s="165"/>
      <c r="C28" s="131"/>
      <c r="D28" s="12">
        <f t="shared" si="1"/>
        <v>7</v>
      </c>
      <c r="E28" s="40" t="s">
        <v>164</v>
      </c>
      <c r="F28" s="40" t="s">
        <v>165</v>
      </c>
      <c r="G28" s="2" t="s">
        <v>161</v>
      </c>
      <c r="H28" s="23">
        <v>1</v>
      </c>
      <c r="I28" s="47">
        <v>0</v>
      </c>
      <c r="J28" s="13">
        <f t="shared" si="0"/>
        <v>0</v>
      </c>
      <c r="K28" s="3">
        <v>46054</v>
      </c>
      <c r="L28" s="3">
        <v>46387</v>
      </c>
      <c r="M28" s="33"/>
    </row>
    <row r="29" spans="2:13" s="20" customFormat="1" ht="114.75" customHeight="1" thickBot="1" x14ac:dyDescent="0.25">
      <c r="B29" s="166"/>
      <c r="C29" s="139"/>
      <c r="D29" s="34">
        <f t="shared" si="1"/>
        <v>8</v>
      </c>
      <c r="E29" s="42" t="s">
        <v>166</v>
      </c>
      <c r="F29" s="42" t="s">
        <v>167</v>
      </c>
      <c r="G29" s="35" t="s">
        <v>161</v>
      </c>
      <c r="H29" s="71">
        <v>1</v>
      </c>
      <c r="I29" s="79">
        <v>0</v>
      </c>
      <c r="J29" s="36">
        <f t="shared" si="0"/>
        <v>0</v>
      </c>
      <c r="K29" s="37">
        <v>46054</v>
      </c>
      <c r="L29" s="37">
        <v>46387</v>
      </c>
      <c r="M29" s="38"/>
    </row>
    <row r="30" spans="2:13" ht="33.75" customHeight="1" thickBot="1" x14ac:dyDescent="0.3">
      <c r="F30" s="133" t="s">
        <v>17</v>
      </c>
      <c r="G30" s="134"/>
      <c r="H30" s="134"/>
      <c r="I30" s="135"/>
      <c r="J30" s="14">
        <f>+AVERAGE(J7:J29)</f>
        <v>0</v>
      </c>
    </row>
  </sheetData>
  <mergeCells count="8">
    <mergeCell ref="F30:I30"/>
    <mergeCell ref="B2:E4"/>
    <mergeCell ref="F2:K4"/>
    <mergeCell ref="B5:T5"/>
    <mergeCell ref="B7:B21"/>
    <mergeCell ref="C7:C21"/>
    <mergeCell ref="B22:B29"/>
    <mergeCell ref="C22:C2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71711-90EF-4C95-8D57-36B7087488E9}">
  <dimension ref="B1:U21"/>
  <sheetViews>
    <sheetView showGridLines="0" topLeftCell="A10" zoomScaleNormal="100" workbookViewId="0">
      <selection activeCell="F7" sqref="F7"/>
    </sheetView>
  </sheetViews>
  <sheetFormatPr baseColWidth="10" defaultRowHeight="15" x14ac:dyDescent="0.25"/>
  <cols>
    <col min="1" max="1" width="3" customWidth="1"/>
    <col min="3" max="3" width="36" style="5" customWidth="1"/>
    <col min="4" max="4" width="38.42578125" style="5" customWidth="1"/>
    <col min="5" max="5" width="46.7109375" style="5" customWidth="1"/>
    <col min="6" max="6" width="25.140625" customWidth="1"/>
    <col min="7" max="7" width="17.42578125" customWidth="1"/>
    <col min="8" max="11" width="18.42578125" customWidth="1"/>
    <col min="12" max="12" width="40.42578125" customWidth="1"/>
    <col min="13" max="13" width="34.42578125" customWidth="1"/>
  </cols>
  <sheetData>
    <row r="1" spans="2:21" s="6" customFormat="1" ht="15.75" customHeight="1" x14ac:dyDescent="0.2">
      <c r="B1" s="7"/>
      <c r="C1" s="7"/>
      <c r="D1" s="8"/>
      <c r="E1" s="8"/>
      <c r="F1" s="8"/>
      <c r="G1" s="8"/>
      <c r="H1" s="8"/>
      <c r="I1" s="8"/>
      <c r="J1" s="8"/>
      <c r="K1" s="8"/>
      <c r="L1" s="8"/>
      <c r="M1" s="8"/>
      <c r="N1" s="8"/>
      <c r="O1" s="8"/>
      <c r="P1" s="8"/>
      <c r="Q1" s="8"/>
      <c r="R1" s="8"/>
      <c r="S1" s="8"/>
    </row>
    <row r="2" spans="2:21" s="6" customFormat="1" ht="33" customHeight="1" x14ac:dyDescent="0.25">
      <c r="B2" s="131"/>
      <c r="C2" s="131"/>
      <c r="D2" s="131"/>
      <c r="E2" s="132" t="s">
        <v>11</v>
      </c>
      <c r="F2" s="132"/>
      <c r="G2" s="132"/>
      <c r="H2" s="132"/>
      <c r="I2" s="132"/>
      <c r="J2" s="132"/>
      <c r="K2" s="11" t="s">
        <v>12</v>
      </c>
      <c r="L2" s="9" t="s">
        <v>13</v>
      </c>
      <c r="O2"/>
      <c r="P2"/>
      <c r="Q2"/>
      <c r="R2"/>
      <c r="S2"/>
      <c r="T2"/>
      <c r="U2"/>
    </row>
    <row r="3" spans="2:21" s="6" customFormat="1" ht="33" customHeight="1" x14ac:dyDescent="0.25">
      <c r="B3" s="131"/>
      <c r="C3" s="131"/>
      <c r="D3" s="131"/>
      <c r="E3" s="132"/>
      <c r="F3" s="132"/>
      <c r="G3" s="132"/>
      <c r="H3" s="132"/>
      <c r="I3" s="132"/>
      <c r="J3" s="132"/>
      <c r="K3" s="11" t="s">
        <v>14</v>
      </c>
      <c r="L3" s="10" t="s">
        <v>15</v>
      </c>
      <c r="O3"/>
      <c r="P3"/>
      <c r="Q3"/>
      <c r="R3"/>
      <c r="S3"/>
      <c r="T3"/>
      <c r="U3"/>
    </row>
    <row r="4" spans="2:21" s="6" customFormat="1" ht="33" customHeight="1" x14ac:dyDescent="0.25">
      <c r="B4" s="131"/>
      <c r="C4" s="131"/>
      <c r="D4" s="131"/>
      <c r="E4" s="132"/>
      <c r="F4" s="132"/>
      <c r="G4" s="132"/>
      <c r="H4" s="132"/>
      <c r="I4" s="132"/>
      <c r="J4" s="132"/>
      <c r="K4" s="11" t="s">
        <v>16</v>
      </c>
      <c r="L4" s="11">
        <v>1</v>
      </c>
      <c r="O4"/>
      <c r="P4"/>
      <c r="Q4"/>
      <c r="R4"/>
      <c r="S4"/>
      <c r="T4"/>
      <c r="U4"/>
    </row>
    <row r="5" spans="2:21" s="6" customFormat="1" ht="13.5" customHeight="1" thickBot="1" x14ac:dyDescent="0.25">
      <c r="B5" s="130"/>
      <c r="C5" s="130"/>
      <c r="D5" s="130"/>
      <c r="E5" s="130"/>
      <c r="F5" s="130"/>
      <c r="G5" s="130"/>
      <c r="H5" s="130"/>
      <c r="I5" s="130"/>
      <c r="J5" s="130"/>
      <c r="K5" s="130"/>
      <c r="L5" s="130"/>
      <c r="M5" s="130"/>
      <c r="N5" s="130"/>
      <c r="O5" s="130"/>
      <c r="P5" s="130"/>
      <c r="Q5" s="130"/>
      <c r="R5" s="130"/>
      <c r="S5" s="130"/>
    </row>
    <row r="6" spans="2:21" s="20" customFormat="1" ht="59.25" customHeight="1" thickBot="1" x14ac:dyDescent="0.25">
      <c r="B6" s="80" t="s">
        <v>0</v>
      </c>
      <c r="C6" s="81" t="s">
        <v>10</v>
      </c>
      <c r="D6" s="81" t="s">
        <v>1</v>
      </c>
      <c r="E6" s="81" t="s">
        <v>2</v>
      </c>
      <c r="F6" s="81" t="s">
        <v>3</v>
      </c>
      <c r="G6" s="81" t="s">
        <v>4</v>
      </c>
      <c r="H6" s="81" t="s">
        <v>8</v>
      </c>
      <c r="I6" s="81" t="s">
        <v>5</v>
      </c>
      <c r="J6" s="81" t="s">
        <v>6</v>
      </c>
      <c r="K6" s="81" t="s">
        <v>9</v>
      </c>
      <c r="L6" s="82" t="s">
        <v>7</v>
      </c>
    </row>
    <row r="7" spans="2:21" s="20" customFormat="1" ht="90.75" customHeight="1" x14ac:dyDescent="0.2">
      <c r="B7" s="136">
        <v>1</v>
      </c>
      <c r="C7" s="138" t="s">
        <v>168</v>
      </c>
      <c r="D7" s="138" t="s">
        <v>169</v>
      </c>
      <c r="E7" s="48" t="s">
        <v>170</v>
      </c>
      <c r="F7" s="28" t="s">
        <v>266</v>
      </c>
      <c r="G7" s="28">
        <v>100</v>
      </c>
      <c r="H7" s="28">
        <v>0</v>
      </c>
      <c r="I7" s="29">
        <f>IF(G7="","",IF(ISNUMBER(VALUE(G7)),IF(H7="","",H7/VALUE(G7)),IF(VALUE(H7)&gt;0,100%,"")))</f>
        <v>0</v>
      </c>
      <c r="J7" s="30">
        <v>46054</v>
      </c>
      <c r="K7" s="30">
        <v>46387</v>
      </c>
      <c r="L7" s="49"/>
    </row>
    <row r="8" spans="2:21" s="20" customFormat="1" ht="72" customHeight="1" x14ac:dyDescent="0.2">
      <c r="B8" s="140"/>
      <c r="C8" s="131"/>
      <c r="D8" s="131"/>
      <c r="E8" s="4" t="s">
        <v>171</v>
      </c>
      <c r="F8" s="2" t="s">
        <v>259</v>
      </c>
      <c r="G8" s="2">
        <v>30</v>
      </c>
      <c r="H8" s="2">
        <v>0</v>
      </c>
      <c r="I8" s="13">
        <f t="shared" ref="I8:I20" si="0">IF(G8="","",IF(ISNUMBER(VALUE(G8)),IF(H8="","",H8/VALUE(G8)),IF(VALUE(H8)&gt;0,100%,"")))</f>
        <v>0</v>
      </c>
      <c r="J8" s="3">
        <v>46054</v>
      </c>
      <c r="K8" s="3">
        <v>46387</v>
      </c>
      <c r="L8" s="83"/>
    </row>
    <row r="9" spans="2:21" s="20" customFormat="1" ht="72" customHeight="1" x14ac:dyDescent="0.2">
      <c r="B9" s="140"/>
      <c r="C9" s="131"/>
      <c r="D9" s="131"/>
      <c r="E9" s="4" t="s">
        <v>172</v>
      </c>
      <c r="F9" s="2" t="s">
        <v>173</v>
      </c>
      <c r="G9" s="2">
        <v>4</v>
      </c>
      <c r="H9" s="2">
        <v>0</v>
      </c>
      <c r="I9" s="13">
        <f t="shared" si="0"/>
        <v>0</v>
      </c>
      <c r="J9" s="3">
        <v>46054</v>
      </c>
      <c r="K9" s="3">
        <v>46387</v>
      </c>
      <c r="L9" s="33"/>
    </row>
    <row r="10" spans="2:21" s="20" customFormat="1" ht="102.75" customHeight="1" x14ac:dyDescent="0.2">
      <c r="B10" s="140"/>
      <c r="C10" s="131"/>
      <c r="D10" s="131"/>
      <c r="E10" s="4" t="s">
        <v>174</v>
      </c>
      <c r="F10" s="2" t="s">
        <v>260</v>
      </c>
      <c r="G10" s="2">
        <v>1</v>
      </c>
      <c r="H10" s="2">
        <v>0</v>
      </c>
      <c r="I10" s="13">
        <f t="shared" si="0"/>
        <v>0</v>
      </c>
      <c r="J10" s="3">
        <v>46054</v>
      </c>
      <c r="K10" s="3">
        <v>46387</v>
      </c>
      <c r="L10" s="33"/>
    </row>
    <row r="11" spans="2:21" s="20" customFormat="1" ht="114.75" customHeight="1" thickBot="1" x14ac:dyDescent="0.25">
      <c r="B11" s="137"/>
      <c r="C11" s="139"/>
      <c r="D11" s="139"/>
      <c r="E11" s="52" t="s">
        <v>175</v>
      </c>
      <c r="F11" s="35" t="s">
        <v>261</v>
      </c>
      <c r="G11" s="35">
        <v>12</v>
      </c>
      <c r="H11" s="35">
        <v>0</v>
      </c>
      <c r="I11" s="36">
        <f t="shared" si="0"/>
        <v>0</v>
      </c>
      <c r="J11" s="37">
        <v>46054</v>
      </c>
      <c r="K11" s="37">
        <v>46387</v>
      </c>
      <c r="L11" s="84"/>
    </row>
    <row r="12" spans="2:21" s="20" customFormat="1" ht="90.75" customHeight="1" x14ac:dyDescent="0.2">
      <c r="B12" s="136">
        <v>2</v>
      </c>
      <c r="C12" s="138" t="s">
        <v>176</v>
      </c>
      <c r="D12" s="138" t="s">
        <v>177</v>
      </c>
      <c r="E12" s="48" t="s">
        <v>178</v>
      </c>
      <c r="F12" s="28" t="s">
        <v>179</v>
      </c>
      <c r="G12" s="28">
        <v>1</v>
      </c>
      <c r="H12" s="28">
        <v>0</v>
      </c>
      <c r="I12" s="29">
        <f t="shared" si="0"/>
        <v>0</v>
      </c>
      <c r="J12" s="30">
        <v>46054</v>
      </c>
      <c r="K12" s="30">
        <v>46387</v>
      </c>
      <c r="L12" s="31"/>
    </row>
    <row r="13" spans="2:21" s="20" customFormat="1" ht="72" customHeight="1" x14ac:dyDescent="0.2">
      <c r="B13" s="140"/>
      <c r="C13" s="131"/>
      <c r="D13" s="131"/>
      <c r="E13" s="4" t="s">
        <v>180</v>
      </c>
      <c r="F13" s="2" t="s">
        <v>181</v>
      </c>
      <c r="G13" s="2">
        <v>12</v>
      </c>
      <c r="H13" s="2">
        <v>0</v>
      </c>
      <c r="I13" s="13">
        <f t="shared" si="0"/>
        <v>0</v>
      </c>
      <c r="J13" s="3">
        <v>46054</v>
      </c>
      <c r="K13" s="3">
        <v>46387</v>
      </c>
      <c r="L13" s="33"/>
    </row>
    <row r="14" spans="2:21" s="20" customFormat="1" ht="102.75" customHeight="1" x14ac:dyDescent="0.2">
      <c r="B14" s="140"/>
      <c r="C14" s="131"/>
      <c r="D14" s="131"/>
      <c r="E14" s="4" t="s">
        <v>182</v>
      </c>
      <c r="F14" s="2" t="s">
        <v>262</v>
      </c>
      <c r="G14" s="2">
        <v>3</v>
      </c>
      <c r="H14" s="2">
        <v>0</v>
      </c>
      <c r="I14" s="13">
        <f t="shared" si="0"/>
        <v>0</v>
      </c>
      <c r="J14" s="3">
        <v>46054</v>
      </c>
      <c r="K14" s="3">
        <v>46387</v>
      </c>
      <c r="L14" s="33"/>
    </row>
    <row r="15" spans="2:21" s="20" customFormat="1" ht="114.75" customHeight="1" thickBot="1" x14ac:dyDescent="0.25">
      <c r="B15" s="137"/>
      <c r="C15" s="139"/>
      <c r="D15" s="139"/>
      <c r="E15" s="52" t="s">
        <v>183</v>
      </c>
      <c r="F15" s="35" t="s">
        <v>184</v>
      </c>
      <c r="G15" s="35">
        <v>6</v>
      </c>
      <c r="H15" s="35">
        <v>0</v>
      </c>
      <c r="I15" s="36">
        <f t="shared" si="0"/>
        <v>0</v>
      </c>
      <c r="J15" s="37">
        <v>46054</v>
      </c>
      <c r="K15" s="37">
        <v>46387</v>
      </c>
      <c r="L15" s="38"/>
    </row>
    <row r="16" spans="2:21" s="20" customFormat="1" ht="90.75" customHeight="1" x14ac:dyDescent="0.2">
      <c r="B16" s="136">
        <v>3</v>
      </c>
      <c r="C16" s="138" t="s">
        <v>185</v>
      </c>
      <c r="D16" s="138" t="s">
        <v>186</v>
      </c>
      <c r="E16" s="48" t="s">
        <v>263</v>
      </c>
      <c r="F16" s="28" t="s">
        <v>264</v>
      </c>
      <c r="G16" s="28">
        <v>6</v>
      </c>
      <c r="H16" s="28">
        <v>0</v>
      </c>
      <c r="I16" s="29">
        <f t="shared" si="0"/>
        <v>0</v>
      </c>
      <c r="J16" s="30">
        <v>46054</v>
      </c>
      <c r="K16" s="30">
        <v>46387</v>
      </c>
      <c r="L16" s="31"/>
    </row>
    <row r="17" spans="2:12" s="20" customFormat="1" ht="72" customHeight="1" thickBot="1" x14ac:dyDescent="0.25">
      <c r="B17" s="137"/>
      <c r="C17" s="139"/>
      <c r="D17" s="139"/>
      <c r="E17" s="52" t="s">
        <v>187</v>
      </c>
      <c r="F17" s="35" t="s">
        <v>188</v>
      </c>
      <c r="G17" s="35">
        <v>1</v>
      </c>
      <c r="H17" s="35">
        <v>0</v>
      </c>
      <c r="I17" s="36">
        <f t="shared" si="0"/>
        <v>0</v>
      </c>
      <c r="J17" s="37">
        <v>46054</v>
      </c>
      <c r="K17" s="37">
        <v>46387</v>
      </c>
      <c r="L17" s="38"/>
    </row>
    <row r="18" spans="2:12" s="20" customFormat="1" ht="90.75" customHeight="1" x14ac:dyDescent="0.2">
      <c r="B18" s="136">
        <v>4</v>
      </c>
      <c r="C18" s="138" t="s">
        <v>189</v>
      </c>
      <c r="D18" s="138" t="s">
        <v>190</v>
      </c>
      <c r="E18" s="48" t="s">
        <v>191</v>
      </c>
      <c r="F18" s="28" t="s">
        <v>192</v>
      </c>
      <c r="G18" s="28">
        <v>12</v>
      </c>
      <c r="H18" s="28">
        <v>0</v>
      </c>
      <c r="I18" s="29">
        <f t="shared" si="0"/>
        <v>0</v>
      </c>
      <c r="J18" s="30">
        <v>46054</v>
      </c>
      <c r="K18" s="30">
        <v>46387</v>
      </c>
      <c r="L18" s="31"/>
    </row>
    <row r="19" spans="2:12" s="20" customFormat="1" ht="72" customHeight="1" x14ac:dyDescent="0.2">
      <c r="B19" s="140"/>
      <c r="C19" s="131"/>
      <c r="D19" s="131"/>
      <c r="E19" s="4" t="s">
        <v>193</v>
      </c>
      <c r="F19" s="2" t="s">
        <v>194</v>
      </c>
      <c r="G19" s="2">
        <v>1</v>
      </c>
      <c r="H19" s="2">
        <v>0</v>
      </c>
      <c r="I19" s="13">
        <f t="shared" si="0"/>
        <v>0</v>
      </c>
      <c r="J19" s="3">
        <v>46054</v>
      </c>
      <c r="K19" s="3">
        <v>46387</v>
      </c>
      <c r="L19" s="33"/>
    </row>
    <row r="20" spans="2:12" s="20" customFormat="1" ht="102.75" customHeight="1" thickBot="1" x14ac:dyDescent="0.25">
      <c r="B20" s="137"/>
      <c r="C20" s="139"/>
      <c r="D20" s="139"/>
      <c r="E20" s="52" t="s">
        <v>265</v>
      </c>
      <c r="F20" s="35" t="s">
        <v>173</v>
      </c>
      <c r="G20" s="35">
        <v>2</v>
      </c>
      <c r="H20" s="35">
        <v>0</v>
      </c>
      <c r="I20" s="36">
        <f t="shared" si="0"/>
        <v>0</v>
      </c>
      <c r="J20" s="37">
        <v>46054</v>
      </c>
      <c r="K20" s="37">
        <v>46387</v>
      </c>
      <c r="L20" s="38"/>
    </row>
    <row r="21" spans="2:12" s="20" customFormat="1" ht="33.75" customHeight="1" thickBot="1" x14ac:dyDescent="0.25">
      <c r="C21" s="21"/>
      <c r="D21" s="21"/>
      <c r="E21" s="133" t="s">
        <v>17</v>
      </c>
      <c r="F21" s="134"/>
      <c r="G21" s="134"/>
      <c r="H21" s="135"/>
      <c r="I21" s="14">
        <f>+AVERAGE(I7:I20)</f>
        <v>0</v>
      </c>
    </row>
  </sheetData>
  <mergeCells count="16">
    <mergeCell ref="B18:B20"/>
    <mergeCell ref="C18:C20"/>
    <mergeCell ref="D18:D20"/>
    <mergeCell ref="E21:H21"/>
    <mergeCell ref="B12:B15"/>
    <mergeCell ref="C12:C15"/>
    <mergeCell ref="D12:D15"/>
    <mergeCell ref="B16:B17"/>
    <mergeCell ref="C16:C17"/>
    <mergeCell ref="D16:D17"/>
    <mergeCell ref="B2:D4"/>
    <mergeCell ref="E2:J4"/>
    <mergeCell ref="B5:S5"/>
    <mergeCell ref="B7:B11"/>
    <mergeCell ref="C7:C11"/>
    <mergeCell ref="D7:D1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76021-63E2-4720-A1AC-F4CECB26E4A5}">
  <dimension ref="B1:U46"/>
  <sheetViews>
    <sheetView showGridLines="0" tabSelected="1" zoomScale="70" zoomScaleNormal="70" workbookViewId="0">
      <selection activeCell="G51" sqref="G51"/>
    </sheetView>
  </sheetViews>
  <sheetFormatPr baseColWidth="10" defaultRowHeight="15" x14ac:dyDescent="0.25"/>
  <cols>
    <col min="1" max="1" width="3" customWidth="1"/>
    <col min="3" max="3" width="36" customWidth="1"/>
    <col min="4" max="4" width="38.42578125" customWidth="1"/>
    <col min="5" max="5" width="57.42578125" customWidth="1"/>
    <col min="6" max="6" width="23.85546875" customWidth="1"/>
    <col min="7" max="7" width="17.42578125" customWidth="1"/>
    <col min="8" max="11" width="18.42578125" customWidth="1"/>
    <col min="12" max="12" width="40.42578125" customWidth="1"/>
    <col min="13" max="13" width="34.42578125" customWidth="1"/>
  </cols>
  <sheetData>
    <row r="1" spans="2:21" s="6" customFormat="1" ht="15.75" customHeight="1" x14ac:dyDescent="0.2">
      <c r="B1" s="7"/>
      <c r="C1" s="7"/>
      <c r="D1" s="8"/>
      <c r="E1" s="8"/>
      <c r="F1" s="8"/>
      <c r="G1" s="8"/>
      <c r="H1" s="8"/>
      <c r="I1" s="8"/>
      <c r="J1" s="8"/>
      <c r="K1" s="8"/>
      <c r="L1" s="8"/>
      <c r="M1" s="8"/>
      <c r="N1" s="8"/>
      <c r="O1" s="8"/>
      <c r="P1" s="8"/>
      <c r="Q1" s="8"/>
      <c r="R1" s="8"/>
      <c r="S1" s="8"/>
    </row>
    <row r="2" spans="2:21" s="6" customFormat="1" ht="33" customHeight="1" x14ac:dyDescent="0.25">
      <c r="B2" s="131"/>
      <c r="C2" s="131"/>
      <c r="D2" s="131"/>
      <c r="E2" s="132" t="s">
        <v>11</v>
      </c>
      <c r="F2" s="132"/>
      <c r="G2" s="132"/>
      <c r="H2" s="132"/>
      <c r="I2" s="132"/>
      <c r="J2" s="132"/>
      <c r="K2" s="11" t="s">
        <v>12</v>
      </c>
      <c r="L2" s="9" t="s">
        <v>13</v>
      </c>
      <c r="O2"/>
      <c r="P2"/>
      <c r="Q2"/>
      <c r="R2"/>
      <c r="S2"/>
      <c r="T2"/>
      <c r="U2"/>
    </row>
    <row r="3" spans="2:21" s="6" customFormat="1" ht="33" customHeight="1" x14ac:dyDescent="0.25">
      <c r="B3" s="131"/>
      <c r="C3" s="131"/>
      <c r="D3" s="131"/>
      <c r="E3" s="132"/>
      <c r="F3" s="132"/>
      <c r="G3" s="132"/>
      <c r="H3" s="132"/>
      <c r="I3" s="132"/>
      <c r="J3" s="132"/>
      <c r="K3" s="11" t="s">
        <v>14</v>
      </c>
      <c r="L3" s="10" t="s">
        <v>15</v>
      </c>
      <c r="O3"/>
      <c r="P3"/>
      <c r="Q3"/>
      <c r="R3"/>
      <c r="S3"/>
      <c r="T3"/>
      <c r="U3"/>
    </row>
    <row r="4" spans="2:21" s="6" customFormat="1" ht="33" customHeight="1" x14ac:dyDescent="0.25">
      <c r="B4" s="131"/>
      <c r="C4" s="131"/>
      <c r="D4" s="131"/>
      <c r="E4" s="132"/>
      <c r="F4" s="132"/>
      <c r="G4" s="132"/>
      <c r="H4" s="132"/>
      <c r="I4" s="132"/>
      <c r="J4" s="132"/>
      <c r="K4" s="11" t="s">
        <v>16</v>
      </c>
      <c r="L4" s="11">
        <v>1</v>
      </c>
      <c r="O4"/>
      <c r="P4"/>
      <c r="Q4"/>
      <c r="R4"/>
      <c r="S4"/>
      <c r="T4"/>
      <c r="U4"/>
    </row>
    <row r="5" spans="2:21" s="6" customFormat="1" ht="13.5" customHeight="1" thickBot="1" x14ac:dyDescent="0.25">
      <c r="B5" s="130"/>
      <c r="C5" s="130"/>
      <c r="D5" s="130"/>
      <c r="E5" s="130"/>
      <c r="F5" s="130"/>
      <c r="G5" s="130"/>
      <c r="H5" s="130"/>
      <c r="I5" s="130"/>
      <c r="J5" s="130"/>
      <c r="K5" s="130"/>
      <c r="L5" s="130"/>
      <c r="M5" s="130"/>
      <c r="N5" s="130"/>
      <c r="O5" s="130"/>
      <c r="P5" s="130"/>
      <c r="Q5" s="130"/>
      <c r="R5" s="130"/>
      <c r="S5" s="130"/>
    </row>
    <row r="6" spans="2:21" s="20" customFormat="1" ht="59.25" customHeight="1" thickBot="1" x14ac:dyDescent="0.25">
      <c r="B6" s="61" t="s">
        <v>0</v>
      </c>
      <c r="C6" s="62" t="s">
        <v>10</v>
      </c>
      <c r="D6" s="62" t="s">
        <v>1</v>
      </c>
      <c r="E6" s="62" t="s">
        <v>2</v>
      </c>
      <c r="F6" s="62" t="s">
        <v>3</v>
      </c>
      <c r="G6" s="62" t="s">
        <v>4</v>
      </c>
      <c r="H6" s="62" t="s">
        <v>8</v>
      </c>
      <c r="I6" s="62" t="s">
        <v>5</v>
      </c>
      <c r="J6" s="62" t="s">
        <v>6</v>
      </c>
      <c r="K6" s="62" t="s">
        <v>9</v>
      </c>
      <c r="L6" s="63" t="s">
        <v>7</v>
      </c>
    </row>
    <row r="7" spans="2:21" s="44" customFormat="1" ht="47.25" customHeight="1" x14ac:dyDescent="0.25">
      <c r="B7" s="136">
        <v>1</v>
      </c>
      <c r="C7" s="167" t="s">
        <v>258</v>
      </c>
      <c r="D7" s="141" t="s">
        <v>195</v>
      </c>
      <c r="E7" s="92" t="s">
        <v>196</v>
      </c>
      <c r="F7" s="28" t="s">
        <v>248</v>
      </c>
      <c r="G7" s="66">
        <v>1</v>
      </c>
      <c r="H7" s="66">
        <v>1</v>
      </c>
      <c r="I7" s="114">
        <f>IF(G7="","",IF(ISNUMBER(VALUE(G7)),IF(H7="","",H7/VALUE(G7)),IF(VALUE(H7)&gt;0,100%,"")))</f>
        <v>1</v>
      </c>
      <c r="J7" s="30">
        <v>46050</v>
      </c>
      <c r="K7" s="30">
        <v>46052</v>
      </c>
      <c r="L7" s="93" t="s">
        <v>197</v>
      </c>
    </row>
    <row r="8" spans="2:21" s="44" customFormat="1" ht="47.25" customHeight="1" x14ac:dyDescent="0.25">
      <c r="B8" s="140"/>
      <c r="C8" s="168"/>
      <c r="D8" s="142"/>
      <c r="E8" s="85" t="s">
        <v>198</v>
      </c>
      <c r="F8" s="2" t="s">
        <v>248</v>
      </c>
      <c r="G8" s="16">
        <v>1</v>
      </c>
      <c r="H8" s="16">
        <v>1</v>
      </c>
      <c r="I8" s="115">
        <f t="shared" ref="I8:I16" si="0">IF(G8="","",IF(ISNUMBER(VALUE(G8)),IF(H8="","",H8/VALUE(G8)),IF(VALUE(H8)&gt;0,100%,"")))</f>
        <v>1</v>
      </c>
      <c r="J8" s="3">
        <v>46050</v>
      </c>
      <c r="K8" s="3">
        <v>46052</v>
      </c>
      <c r="L8" s="94" t="s">
        <v>197</v>
      </c>
    </row>
    <row r="9" spans="2:21" s="44" customFormat="1" ht="47.25" customHeight="1" x14ac:dyDescent="0.25">
      <c r="B9" s="140"/>
      <c r="C9" s="168"/>
      <c r="D9" s="142"/>
      <c r="E9" s="85" t="s">
        <v>199</v>
      </c>
      <c r="F9" s="2" t="s">
        <v>248</v>
      </c>
      <c r="G9" s="16">
        <v>1</v>
      </c>
      <c r="H9" s="16">
        <v>1</v>
      </c>
      <c r="I9" s="115">
        <f t="shared" si="0"/>
        <v>1</v>
      </c>
      <c r="J9" s="3">
        <v>46050</v>
      </c>
      <c r="K9" s="3">
        <v>46052</v>
      </c>
      <c r="L9" s="94" t="s">
        <v>197</v>
      </c>
    </row>
    <row r="10" spans="2:21" s="44" customFormat="1" ht="47.25" customHeight="1" x14ac:dyDescent="0.25">
      <c r="B10" s="140"/>
      <c r="C10" s="168"/>
      <c r="D10" s="142"/>
      <c r="E10" s="85" t="s">
        <v>200</v>
      </c>
      <c r="F10" s="2" t="s">
        <v>248</v>
      </c>
      <c r="G10" s="16">
        <v>1</v>
      </c>
      <c r="H10" s="16">
        <v>1</v>
      </c>
      <c r="I10" s="115">
        <f t="shared" si="0"/>
        <v>1</v>
      </c>
      <c r="J10" s="3">
        <v>46050</v>
      </c>
      <c r="K10" s="3">
        <v>46052</v>
      </c>
      <c r="L10" s="94" t="s">
        <v>197</v>
      </c>
    </row>
    <row r="11" spans="2:21" s="44" customFormat="1" ht="47.25" customHeight="1" x14ac:dyDescent="0.25">
      <c r="B11" s="140"/>
      <c r="C11" s="168"/>
      <c r="D11" s="142"/>
      <c r="E11" s="85" t="s">
        <v>201</v>
      </c>
      <c r="F11" s="2" t="s">
        <v>248</v>
      </c>
      <c r="G11" s="16">
        <v>1</v>
      </c>
      <c r="H11" s="16">
        <v>1</v>
      </c>
      <c r="I11" s="115">
        <f t="shared" si="0"/>
        <v>1</v>
      </c>
      <c r="J11" s="3">
        <v>46050</v>
      </c>
      <c r="K11" s="3">
        <v>46052</v>
      </c>
      <c r="L11" s="94" t="s">
        <v>197</v>
      </c>
    </row>
    <row r="12" spans="2:21" s="44" customFormat="1" ht="47.25" customHeight="1" x14ac:dyDescent="0.25">
      <c r="B12" s="140"/>
      <c r="C12" s="168"/>
      <c r="D12" s="142"/>
      <c r="E12" s="85" t="s">
        <v>202</v>
      </c>
      <c r="F12" s="2" t="s">
        <v>248</v>
      </c>
      <c r="G12" s="16">
        <v>1</v>
      </c>
      <c r="H12" s="16">
        <v>1</v>
      </c>
      <c r="I12" s="115">
        <f t="shared" si="0"/>
        <v>1</v>
      </c>
      <c r="J12" s="3">
        <v>46050</v>
      </c>
      <c r="K12" s="3">
        <v>46052</v>
      </c>
      <c r="L12" s="94" t="s">
        <v>197</v>
      </c>
    </row>
    <row r="13" spans="2:21" s="44" customFormat="1" ht="47.25" customHeight="1" x14ac:dyDescent="0.25">
      <c r="B13" s="140"/>
      <c r="C13" s="168"/>
      <c r="D13" s="142"/>
      <c r="E13" s="85" t="s">
        <v>203</v>
      </c>
      <c r="F13" s="2" t="s">
        <v>248</v>
      </c>
      <c r="G13" s="16">
        <v>1</v>
      </c>
      <c r="H13" s="16">
        <v>1</v>
      </c>
      <c r="I13" s="115">
        <f t="shared" si="0"/>
        <v>1</v>
      </c>
      <c r="J13" s="3">
        <v>46050</v>
      </c>
      <c r="K13" s="3">
        <v>46052</v>
      </c>
      <c r="L13" s="94" t="s">
        <v>197</v>
      </c>
    </row>
    <row r="14" spans="2:21" s="44" customFormat="1" ht="47.25" customHeight="1" x14ac:dyDescent="0.25">
      <c r="B14" s="140"/>
      <c r="C14" s="168"/>
      <c r="D14" s="142"/>
      <c r="E14" s="85" t="s">
        <v>204</v>
      </c>
      <c r="F14" s="2" t="s">
        <v>249</v>
      </c>
      <c r="G14" s="16">
        <v>1</v>
      </c>
      <c r="H14" s="16">
        <v>1</v>
      </c>
      <c r="I14" s="115">
        <f t="shared" si="0"/>
        <v>1</v>
      </c>
      <c r="J14" s="3">
        <v>46050</v>
      </c>
      <c r="K14" s="3">
        <v>46052</v>
      </c>
      <c r="L14" s="94" t="s">
        <v>197</v>
      </c>
    </row>
    <row r="15" spans="2:21" s="44" customFormat="1" ht="47.25" customHeight="1" x14ac:dyDescent="0.25">
      <c r="B15" s="140"/>
      <c r="C15" s="168"/>
      <c r="D15" s="142"/>
      <c r="E15" s="85" t="s">
        <v>205</v>
      </c>
      <c r="F15" s="2" t="s">
        <v>248</v>
      </c>
      <c r="G15" s="16">
        <v>1</v>
      </c>
      <c r="H15" s="16">
        <v>1</v>
      </c>
      <c r="I15" s="115">
        <f t="shared" si="0"/>
        <v>1</v>
      </c>
      <c r="J15" s="3">
        <v>46050</v>
      </c>
      <c r="K15" s="3">
        <v>46052</v>
      </c>
      <c r="L15" s="94" t="s">
        <v>197</v>
      </c>
    </row>
    <row r="16" spans="2:21" s="44" customFormat="1" ht="47.25" customHeight="1" thickBot="1" x14ac:dyDescent="0.3">
      <c r="B16" s="170"/>
      <c r="C16" s="169"/>
      <c r="D16" s="153"/>
      <c r="E16" s="87" t="s">
        <v>206</v>
      </c>
      <c r="F16" s="15" t="s">
        <v>248</v>
      </c>
      <c r="G16" s="18">
        <v>1</v>
      </c>
      <c r="H16" s="18">
        <v>1</v>
      </c>
      <c r="I16" s="116">
        <f t="shared" si="0"/>
        <v>1</v>
      </c>
      <c r="J16" s="51">
        <v>46050</v>
      </c>
      <c r="K16" s="51">
        <v>46052</v>
      </c>
      <c r="L16" s="97" t="s">
        <v>197</v>
      </c>
    </row>
    <row r="17" spans="2:13" ht="47.25" customHeight="1" x14ac:dyDescent="0.25">
      <c r="B17" s="177">
        <v>2</v>
      </c>
      <c r="C17" s="183" t="s">
        <v>256</v>
      </c>
      <c r="D17" s="186" t="s">
        <v>207</v>
      </c>
      <c r="E17" s="92" t="s">
        <v>208</v>
      </c>
      <c r="F17" s="28" t="s">
        <v>39</v>
      </c>
      <c r="G17" s="66">
        <v>4</v>
      </c>
      <c r="H17" s="66">
        <v>0</v>
      </c>
      <c r="I17" s="114">
        <f t="shared" ref="I17:I45" si="1">IF(G17="","",IF(ISNUMBER(VALUE(G17)),IF(H17="","",H17/VALUE(G17)),IF(VALUE(H17)&gt;0,100%,"")))</f>
        <v>0</v>
      </c>
      <c r="J17" s="30">
        <v>46054</v>
      </c>
      <c r="K17" s="30">
        <v>46386</v>
      </c>
      <c r="L17" s="93"/>
      <c r="M17" s="20"/>
    </row>
    <row r="18" spans="2:13" ht="47.25" customHeight="1" x14ac:dyDescent="0.25">
      <c r="B18" s="178"/>
      <c r="C18" s="184"/>
      <c r="D18" s="187"/>
      <c r="E18" s="85" t="s">
        <v>209</v>
      </c>
      <c r="F18" s="2" t="s">
        <v>39</v>
      </c>
      <c r="G18" s="16">
        <v>2</v>
      </c>
      <c r="H18" s="16">
        <v>0</v>
      </c>
      <c r="I18" s="115">
        <f t="shared" si="1"/>
        <v>0</v>
      </c>
      <c r="J18" s="3">
        <v>46054</v>
      </c>
      <c r="K18" s="3">
        <v>46386</v>
      </c>
      <c r="L18" s="94"/>
      <c r="M18" s="20"/>
    </row>
    <row r="19" spans="2:13" ht="47.25" customHeight="1" thickBot="1" x14ac:dyDescent="0.3">
      <c r="B19" s="179"/>
      <c r="C19" s="185"/>
      <c r="D19" s="188"/>
      <c r="E19" s="95" t="s">
        <v>210</v>
      </c>
      <c r="F19" s="35" t="s">
        <v>39</v>
      </c>
      <c r="G19" s="65">
        <v>3</v>
      </c>
      <c r="H19" s="65">
        <v>0</v>
      </c>
      <c r="I19" s="117">
        <f t="shared" si="1"/>
        <v>0</v>
      </c>
      <c r="J19" s="37">
        <v>46054</v>
      </c>
      <c r="K19" s="37">
        <v>46386</v>
      </c>
      <c r="L19" s="96"/>
      <c r="M19" s="20"/>
    </row>
    <row r="20" spans="2:13" ht="69" customHeight="1" thickBot="1" x14ac:dyDescent="0.3">
      <c r="B20" s="98">
        <v>3</v>
      </c>
      <c r="C20" s="99" t="s">
        <v>211</v>
      </c>
      <c r="D20" s="100" t="s">
        <v>212</v>
      </c>
      <c r="E20" s="101" t="s">
        <v>251</v>
      </c>
      <c r="F20" s="57" t="s">
        <v>252</v>
      </c>
      <c r="G20" s="102">
        <v>1</v>
      </c>
      <c r="H20" s="102">
        <v>0</v>
      </c>
      <c r="I20" s="118">
        <f t="shared" si="1"/>
        <v>0</v>
      </c>
      <c r="J20" s="59">
        <v>46054</v>
      </c>
      <c r="K20" s="59">
        <v>46386</v>
      </c>
      <c r="L20" s="103"/>
      <c r="M20" s="20"/>
    </row>
    <row r="21" spans="2:13" ht="47.25" customHeight="1" x14ac:dyDescent="0.25">
      <c r="B21" s="180">
        <v>4</v>
      </c>
      <c r="C21" s="189" t="s">
        <v>255</v>
      </c>
      <c r="D21" s="189" t="s">
        <v>213</v>
      </c>
      <c r="E21" s="104" t="s">
        <v>214</v>
      </c>
      <c r="F21" s="28" t="s">
        <v>249</v>
      </c>
      <c r="G21" s="66">
        <v>4</v>
      </c>
      <c r="H21" s="66">
        <v>0</v>
      </c>
      <c r="I21" s="114">
        <f t="shared" si="1"/>
        <v>0</v>
      </c>
      <c r="J21" s="30">
        <v>46054</v>
      </c>
      <c r="K21" s="30">
        <v>46386</v>
      </c>
      <c r="L21" s="93"/>
      <c r="M21" s="20"/>
    </row>
    <row r="22" spans="2:13" ht="47.25" customHeight="1" x14ac:dyDescent="0.25">
      <c r="B22" s="181"/>
      <c r="C22" s="190"/>
      <c r="D22" s="190"/>
      <c r="E22" s="86" t="s">
        <v>250</v>
      </c>
      <c r="F22" s="2" t="s">
        <v>249</v>
      </c>
      <c r="G22" s="16">
        <v>1</v>
      </c>
      <c r="H22" s="16">
        <v>0</v>
      </c>
      <c r="I22" s="115">
        <f t="shared" si="1"/>
        <v>0</v>
      </c>
      <c r="J22" s="3">
        <v>46054</v>
      </c>
      <c r="K22" s="3">
        <v>46386</v>
      </c>
      <c r="L22" s="94"/>
      <c r="M22" s="20"/>
    </row>
    <row r="23" spans="2:13" ht="47.25" customHeight="1" x14ac:dyDescent="0.25">
      <c r="B23" s="181"/>
      <c r="C23" s="190"/>
      <c r="D23" s="190"/>
      <c r="E23" s="87" t="s">
        <v>215</v>
      </c>
      <c r="F23" s="2" t="s">
        <v>249</v>
      </c>
      <c r="G23" s="16">
        <v>4</v>
      </c>
      <c r="H23" s="16">
        <v>0</v>
      </c>
      <c r="I23" s="115">
        <f t="shared" si="1"/>
        <v>0</v>
      </c>
      <c r="J23" s="3">
        <v>46054</v>
      </c>
      <c r="K23" s="3">
        <v>46386</v>
      </c>
      <c r="L23" s="94"/>
      <c r="M23" s="20"/>
    </row>
    <row r="24" spans="2:13" ht="47.25" customHeight="1" x14ac:dyDescent="0.25">
      <c r="B24" s="181"/>
      <c r="C24" s="190"/>
      <c r="D24" s="190"/>
      <c r="E24" s="87" t="s">
        <v>216</v>
      </c>
      <c r="F24" s="2" t="s">
        <v>249</v>
      </c>
      <c r="G24" s="16">
        <v>2</v>
      </c>
      <c r="H24" s="16">
        <v>0</v>
      </c>
      <c r="I24" s="115">
        <f t="shared" si="1"/>
        <v>0</v>
      </c>
      <c r="J24" s="3">
        <v>46054</v>
      </c>
      <c r="K24" s="3">
        <v>46386</v>
      </c>
      <c r="L24" s="94"/>
      <c r="M24" s="20"/>
    </row>
    <row r="25" spans="2:13" ht="47.25" customHeight="1" x14ac:dyDescent="0.25">
      <c r="B25" s="181"/>
      <c r="C25" s="190"/>
      <c r="D25" s="190"/>
      <c r="E25" s="88" t="s">
        <v>217</v>
      </c>
      <c r="F25" s="2" t="s">
        <v>249</v>
      </c>
      <c r="G25" s="16">
        <v>2</v>
      </c>
      <c r="H25" s="16">
        <v>0</v>
      </c>
      <c r="I25" s="115">
        <f t="shared" si="1"/>
        <v>0</v>
      </c>
      <c r="J25" s="3">
        <v>46054</v>
      </c>
      <c r="K25" s="3">
        <v>46386</v>
      </c>
      <c r="L25" s="94"/>
      <c r="M25" s="20"/>
    </row>
    <row r="26" spans="2:13" ht="47.25" customHeight="1" x14ac:dyDescent="0.25">
      <c r="B26" s="181"/>
      <c r="C26" s="190"/>
      <c r="D26" s="190"/>
      <c r="E26" s="87" t="s">
        <v>218</v>
      </c>
      <c r="F26" s="2" t="s">
        <v>249</v>
      </c>
      <c r="G26" s="16">
        <v>3</v>
      </c>
      <c r="H26" s="16">
        <v>0</v>
      </c>
      <c r="I26" s="115">
        <f t="shared" si="1"/>
        <v>0</v>
      </c>
      <c r="J26" s="3">
        <v>46054</v>
      </c>
      <c r="K26" s="3">
        <v>46386</v>
      </c>
      <c r="L26" s="94"/>
      <c r="M26" s="20"/>
    </row>
    <row r="27" spans="2:13" ht="47.25" customHeight="1" x14ac:dyDescent="0.25">
      <c r="B27" s="181"/>
      <c r="C27" s="190"/>
      <c r="D27" s="190"/>
      <c r="E27" s="87" t="s">
        <v>219</v>
      </c>
      <c r="F27" s="2" t="s">
        <v>249</v>
      </c>
      <c r="G27" s="16">
        <v>4</v>
      </c>
      <c r="H27" s="16">
        <v>0</v>
      </c>
      <c r="I27" s="115">
        <f t="shared" si="1"/>
        <v>0</v>
      </c>
      <c r="J27" s="3">
        <v>46054</v>
      </c>
      <c r="K27" s="3">
        <v>46386</v>
      </c>
      <c r="L27" s="94"/>
      <c r="M27" s="20"/>
    </row>
    <row r="28" spans="2:13" ht="47.25" customHeight="1" x14ac:dyDescent="0.25">
      <c r="B28" s="181"/>
      <c r="C28" s="190"/>
      <c r="D28" s="190"/>
      <c r="E28" s="87" t="s">
        <v>220</v>
      </c>
      <c r="F28" s="2" t="s">
        <v>249</v>
      </c>
      <c r="G28" s="16">
        <v>3</v>
      </c>
      <c r="H28" s="16">
        <v>0</v>
      </c>
      <c r="I28" s="115">
        <f t="shared" si="1"/>
        <v>0</v>
      </c>
      <c r="J28" s="3">
        <v>46054</v>
      </c>
      <c r="K28" s="3">
        <v>46386</v>
      </c>
      <c r="L28" s="94"/>
      <c r="M28" s="20"/>
    </row>
    <row r="29" spans="2:13" ht="47.25" customHeight="1" x14ac:dyDescent="0.25">
      <c r="B29" s="181"/>
      <c r="C29" s="190"/>
      <c r="D29" s="190"/>
      <c r="E29" s="87" t="s">
        <v>221</v>
      </c>
      <c r="F29" s="2" t="s">
        <v>249</v>
      </c>
      <c r="G29" s="16">
        <v>4</v>
      </c>
      <c r="H29" s="16">
        <v>0</v>
      </c>
      <c r="I29" s="115">
        <f t="shared" si="1"/>
        <v>0</v>
      </c>
      <c r="J29" s="3">
        <v>46054</v>
      </c>
      <c r="K29" s="3">
        <v>46386</v>
      </c>
      <c r="L29" s="94"/>
      <c r="M29" s="20"/>
    </row>
    <row r="30" spans="2:13" ht="47.25" customHeight="1" x14ac:dyDescent="0.25">
      <c r="B30" s="181"/>
      <c r="C30" s="190"/>
      <c r="D30" s="190"/>
      <c r="E30" s="87" t="s">
        <v>222</v>
      </c>
      <c r="F30" s="2" t="s">
        <v>249</v>
      </c>
      <c r="G30" s="16">
        <v>4</v>
      </c>
      <c r="H30" s="16">
        <v>0</v>
      </c>
      <c r="I30" s="115">
        <f t="shared" si="1"/>
        <v>0</v>
      </c>
      <c r="J30" s="3">
        <v>46054</v>
      </c>
      <c r="K30" s="3">
        <v>46386</v>
      </c>
      <c r="L30" s="94"/>
      <c r="M30" s="20"/>
    </row>
    <row r="31" spans="2:13" ht="47.25" customHeight="1" x14ac:dyDescent="0.25">
      <c r="B31" s="181"/>
      <c r="C31" s="190"/>
      <c r="D31" s="190"/>
      <c r="E31" s="87" t="s">
        <v>223</v>
      </c>
      <c r="F31" s="2" t="s">
        <v>253</v>
      </c>
      <c r="G31" s="16">
        <v>1</v>
      </c>
      <c r="H31" s="16">
        <v>0</v>
      </c>
      <c r="I31" s="115">
        <f t="shared" si="1"/>
        <v>0</v>
      </c>
      <c r="J31" s="3">
        <v>46054</v>
      </c>
      <c r="K31" s="3">
        <v>46386</v>
      </c>
      <c r="L31" s="94"/>
      <c r="M31" s="20"/>
    </row>
    <row r="32" spans="2:13" ht="47.25" customHeight="1" x14ac:dyDescent="0.25">
      <c r="B32" s="181"/>
      <c r="C32" s="190"/>
      <c r="D32" s="190"/>
      <c r="E32" s="87" t="s">
        <v>224</v>
      </c>
      <c r="F32" s="2" t="s">
        <v>249</v>
      </c>
      <c r="G32" s="16">
        <v>4</v>
      </c>
      <c r="H32" s="16">
        <v>0</v>
      </c>
      <c r="I32" s="115">
        <f t="shared" si="1"/>
        <v>0</v>
      </c>
      <c r="J32" s="3">
        <v>46054</v>
      </c>
      <c r="K32" s="3">
        <v>46386</v>
      </c>
      <c r="L32" s="94"/>
      <c r="M32" s="20"/>
    </row>
    <row r="33" spans="2:13" ht="47.25" customHeight="1" thickBot="1" x14ac:dyDescent="0.3">
      <c r="B33" s="182"/>
      <c r="C33" s="191"/>
      <c r="D33" s="191"/>
      <c r="E33" s="95" t="s">
        <v>254</v>
      </c>
      <c r="F33" s="35" t="s">
        <v>249</v>
      </c>
      <c r="G33" s="65">
        <v>4</v>
      </c>
      <c r="H33" s="65">
        <v>0</v>
      </c>
      <c r="I33" s="117">
        <f t="shared" si="1"/>
        <v>0</v>
      </c>
      <c r="J33" s="37">
        <v>46054</v>
      </c>
      <c r="K33" s="37">
        <v>46386</v>
      </c>
      <c r="L33" s="96"/>
      <c r="M33" s="20"/>
    </row>
    <row r="34" spans="2:13" ht="47.25" customHeight="1" x14ac:dyDescent="0.25">
      <c r="B34" s="177">
        <v>5</v>
      </c>
      <c r="C34" s="171" t="s">
        <v>225</v>
      </c>
      <c r="D34" s="107" t="s">
        <v>226</v>
      </c>
      <c r="E34" s="108" t="s">
        <v>227</v>
      </c>
      <c r="F34" s="28" t="s">
        <v>257</v>
      </c>
      <c r="G34" s="66">
        <v>1</v>
      </c>
      <c r="H34" s="66">
        <v>0</v>
      </c>
      <c r="I34" s="114">
        <f t="shared" si="1"/>
        <v>0</v>
      </c>
      <c r="J34" s="30">
        <v>46054</v>
      </c>
      <c r="K34" s="30">
        <v>46386</v>
      </c>
      <c r="L34" s="93"/>
      <c r="M34" s="20"/>
    </row>
    <row r="35" spans="2:13" ht="61.5" customHeight="1" x14ac:dyDescent="0.25">
      <c r="B35" s="178"/>
      <c r="C35" s="172"/>
      <c r="D35" s="105" t="s">
        <v>228</v>
      </c>
      <c r="E35" s="89" t="s">
        <v>229</v>
      </c>
      <c r="F35" s="2" t="s">
        <v>257</v>
      </c>
      <c r="G35" s="16">
        <v>2</v>
      </c>
      <c r="H35" s="16">
        <v>0</v>
      </c>
      <c r="I35" s="115">
        <f t="shared" si="1"/>
        <v>0</v>
      </c>
      <c r="J35" s="3">
        <v>46054</v>
      </c>
      <c r="K35" s="3">
        <v>46386</v>
      </c>
      <c r="L35" s="94"/>
      <c r="M35" s="20"/>
    </row>
    <row r="36" spans="2:13" ht="61.5" customHeight="1" x14ac:dyDescent="0.25">
      <c r="B36" s="178"/>
      <c r="C36" s="172"/>
      <c r="D36" s="105" t="s">
        <v>230</v>
      </c>
      <c r="E36" s="87" t="s">
        <v>247</v>
      </c>
      <c r="F36" s="2" t="s">
        <v>257</v>
      </c>
      <c r="G36" s="16">
        <v>1</v>
      </c>
      <c r="H36" s="16">
        <v>0</v>
      </c>
      <c r="I36" s="115">
        <f t="shared" si="1"/>
        <v>0</v>
      </c>
      <c r="J36" s="3">
        <v>46054</v>
      </c>
      <c r="K36" s="3">
        <v>46386</v>
      </c>
      <c r="L36" s="94"/>
      <c r="M36" s="20"/>
    </row>
    <row r="37" spans="2:13" ht="61.5" customHeight="1" x14ac:dyDescent="0.25">
      <c r="B37" s="178"/>
      <c r="C37" s="172"/>
      <c r="D37" s="105" t="s">
        <v>231</v>
      </c>
      <c r="E37" s="87" t="s">
        <v>232</v>
      </c>
      <c r="F37" s="2" t="s">
        <v>257</v>
      </c>
      <c r="G37" s="16">
        <v>1</v>
      </c>
      <c r="H37" s="16">
        <v>0</v>
      </c>
      <c r="I37" s="115">
        <f t="shared" si="1"/>
        <v>0</v>
      </c>
      <c r="J37" s="3">
        <v>46054</v>
      </c>
      <c r="K37" s="3">
        <v>46386</v>
      </c>
      <c r="L37" s="94"/>
      <c r="M37" s="20"/>
    </row>
    <row r="38" spans="2:13" ht="61.5" customHeight="1" x14ac:dyDescent="0.25">
      <c r="B38" s="178"/>
      <c r="C38" s="172"/>
      <c r="D38" s="105" t="s">
        <v>233</v>
      </c>
      <c r="E38" s="87" t="s">
        <v>234</v>
      </c>
      <c r="F38" s="2" t="s">
        <v>257</v>
      </c>
      <c r="G38" s="16">
        <v>1</v>
      </c>
      <c r="H38" s="16">
        <v>0</v>
      </c>
      <c r="I38" s="115">
        <f t="shared" si="1"/>
        <v>0</v>
      </c>
      <c r="J38" s="3">
        <v>46054</v>
      </c>
      <c r="K38" s="3">
        <v>46386</v>
      </c>
      <c r="L38" s="94"/>
      <c r="M38" s="20"/>
    </row>
    <row r="39" spans="2:13" ht="88.5" customHeight="1" x14ac:dyDescent="0.25">
      <c r="B39" s="178"/>
      <c r="C39" s="172"/>
      <c r="D39" s="106" t="s">
        <v>235</v>
      </c>
      <c r="E39" s="87" t="s">
        <v>236</v>
      </c>
      <c r="F39" s="2" t="s">
        <v>257</v>
      </c>
      <c r="G39" s="16">
        <v>1</v>
      </c>
      <c r="H39" s="16">
        <v>0</v>
      </c>
      <c r="I39" s="115">
        <f t="shared" si="1"/>
        <v>0</v>
      </c>
      <c r="J39" s="3">
        <v>46054</v>
      </c>
      <c r="K39" s="3">
        <v>46386</v>
      </c>
      <c r="L39" s="94"/>
      <c r="M39" s="20"/>
    </row>
    <row r="40" spans="2:13" ht="61.5" customHeight="1" x14ac:dyDescent="0.25">
      <c r="B40" s="178"/>
      <c r="C40" s="172"/>
      <c r="D40" s="105" t="s">
        <v>237</v>
      </c>
      <c r="E40" s="90" t="s">
        <v>238</v>
      </c>
      <c r="F40" s="2" t="s">
        <v>257</v>
      </c>
      <c r="G40" s="16">
        <v>1</v>
      </c>
      <c r="H40" s="16">
        <v>0</v>
      </c>
      <c r="I40" s="115">
        <f t="shared" si="1"/>
        <v>0</v>
      </c>
      <c r="J40" s="3">
        <v>46054</v>
      </c>
      <c r="K40" s="3">
        <v>46386</v>
      </c>
      <c r="L40" s="94"/>
      <c r="M40" s="20"/>
    </row>
    <row r="41" spans="2:13" ht="61.5" customHeight="1" thickBot="1" x14ac:dyDescent="0.3">
      <c r="B41" s="179"/>
      <c r="C41" s="173"/>
      <c r="D41" s="109" t="s">
        <v>239</v>
      </c>
      <c r="E41" s="110" t="s">
        <v>240</v>
      </c>
      <c r="F41" s="35" t="s">
        <v>257</v>
      </c>
      <c r="G41" s="65">
        <v>1</v>
      </c>
      <c r="H41" s="65">
        <v>0</v>
      </c>
      <c r="I41" s="117">
        <f t="shared" si="1"/>
        <v>0</v>
      </c>
      <c r="J41" s="37">
        <v>46054</v>
      </c>
      <c r="K41" s="37">
        <v>46386</v>
      </c>
      <c r="L41" s="96"/>
      <c r="M41" s="20"/>
    </row>
    <row r="42" spans="2:13" ht="61.5" customHeight="1" x14ac:dyDescent="0.25">
      <c r="B42" s="177">
        <v>6</v>
      </c>
      <c r="C42" s="171" t="s">
        <v>241</v>
      </c>
      <c r="D42" s="111" t="s">
        <v>242</v>
      </c>
      <c r="E42" s="112" t="s">
        <v>393</v>
      </c>
      <c r="F42" s="28" t="s">
        <v>39</v>
      </c>
      <c r="G42" s="66">
        <v>12</v>
      </c>
      <c r="H42" s="66">
        <v>0</v>
      </c>
      <c r="I42" s="114">
        <f t="shared" si="1"/>
        <v>0</v>
      </c>
      <c r="J42" s="30">
        <v>46054</v>
      </c>
      <c r="K42" s="30">
        <v>46386</v>
      </c>
      <c r="L42" s="93"/>
      <c r="M42" s="20"/>
    </row>
    <row r="43" spans="2:13" ht="47.25" customHeight="1" x14ac:dyDescent="0.25">
      <c r="B43" s="178"/>
      <c r="C43" s="172"/>
      <c r="D43" s="174" t="s">
        <v>243</v>
      </c>
      <c r="E43" s="91" t="s">
        <v>244</v>
      </c>
      <c r="F43" s="19" t="s">
        <v>39</v>
      </c>
      <c r="G43" s="16">
        <v>4</v>
      </c>
      <c r="H43" s="16">
        <v>0</v>
      </c>
      <c r="I43" s="115">
        <f t="shared" si="1"/>
        <v>0</v>
      </c>
      <c r="J43" s="3">
        <v>46054</v>
      </c>
      <c r="K43" s="3">
        <v>46386</v>
      </c>
      <c r="L43" s="94"/>
      <c r="M43" s="20"/>
    </row>
    <row r="44" spans="2:13" ht="47.25" customHeight="1" x14ac:dyDescent="0.25">
      <c r="B44" s="178"/>
      <c r="C44" s="172"/>
      <c r="D44" s="175"/>
      <c r="E44" s="91" t="s">
        <v>245</v>
      </c>
      <c r="F44" s="19" t="s">
        <v>39</v>
      </c>
      <c r="G44" s="16">
        <v>2</v>
      </c>
      <c r="H44" s="16">
        <v>0</v>
      </c>
      <c r="I44" s="115">
        <f t="shared" si="1"/>
        <v>0</v>
      </c>
      <c r="J44" s="3">
        <v>46054</v>
      </c>
      <c r="K44" s="3">
        <v>46386</v>
      </c>
      <c r="L44" s="94"/>
      <c r="M44" s="20"/>
    </row>
    <row r="45" spans="2:13" ht="47.25" customHeight="1" thickBot="1" x14ac:dyDescent="0.3">
      <c r="B45" s="179"/>
      <c r="C45" s="173"/>
      <c r="D45" s="176"/>
      <c r="E45" s="113" t="s">
        <v>246</v>
      </c>
      <c r="F45" s="64" t="s">
        <v>39</v>
      </c>
      <c r="G45" s="65">
        <v>2</v>
      </c>
      <c r="H45" s="65">
        <v>0</v>
      </c>
      <c r="I45" s="117">
        <f t="shared" si="1"/>
        <v>0</v>
      </c>
      <c r="J45" s="37">
        <v>46054</v>
      </c>
      <c r="K45" s="37">
        <v>46386</v>
      </c>
      <c r="L45" s="96"/>
      <c r="M45" s="20"/>
    </row>
    <row r="46" spans="2:13" ht="31.5" customHeight="1" thickBot="1" x14ac:dyDescent="0.3">
      <c r="E46" s="133" t="s">
        <v>17</v>
      </c>
      <c r="F46" s="134"/>
      <c r="G46" s="134"/>
      <c r="H46" s="135"/>
      <c r="I46" s="14">
        <f>+AVERAGE(I7:I45)</f>
        <v>0.25641025641025639</v>
      </c>
    </row>
  </sheetData>
  <mergeCells count="18">
    <mergeCell ref="E46:H46"/>
    <mergeCell ref="C42:C45"/>
    <mergeCell ref="D43:D45"/>
    <mergeCell ref="B17:B19"/>
    <mergeCell ref="B21:B33"/>
    <mergeCell ref="B34:B41"/>
    <mergeCell ref="B42:B45"/>
    <mergeCell ref="C17:C19"/>
    <mergeCell ref="D17:D19"/>
    <mergeCell ref="C21:C33"/>
    <mergeCell ref="D21:D33"/>
    <mergeCell ref="C34:C41"/>
    <mergeCell ref="B2:D4"/>
    <mergeCell ref="E2:J4"/>
    <mergeCell ref="B5:S5"/>
    <mergeCell ref="C7:C16"/>
    <mergeCell ref="B7:B16"/>
    <mergeCell ref="D7:D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Profesional Universitario</vt:lpstr>
      <vt:lpstr>Delegación Penal</vt:lpstr>
      <vt:lpstr>Delegación DPMASP</vt:lpstr>
      <vt:lpstr>Delegación Civil</vt:lpstr>
      <vt:lpstr>Área financiera</vt:lpstr>
      <vt:lpstr>Secretaría General</vt:lpstr>
      <vt:lpstr>Control Interno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Steban Gallego Giraldo</dc:creator>
  <cp:lastModifiedBy>Control Interno</cp:lastModifiedBy>
  <dcterms:created xsi:type="dcterms:W3CDTF">2015-06-05T18:19:34Z</dcterms:created>
  <dcterms:modified xsi:type="dcterms:W3CDTF">2026-02-26T17:08:32Z</dcterms:modified>
</cp:coreProperties>
</file>